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ortada" sheetId="1" r:id="rId1"/>
    <sheet name="Base de Datos" sheetId="2" r:id="rId2"/>
    <sheet name="Correlación Regresión 1" sheetId="3" r:id="rId3"/>
    <sheet name="Correlación Regresión 2" sheetId="4" r:id="rId4"/>
    <sheet name="Interpretación" sheetId="5" r:id="rId5"/>
    <sheet name="Conclusiones" sheetId="6" r:id="rId6"/>
  </sheets>
  <calcPr calcId="124519" fullCalcOnLoad="1"/>
</workbook>
</file>

<file path=xl/sharedStrings.xml><?xml version="1.0" encoding="utf-8"?>
<sst xmlns="http://schemas.openxmlformats.org/spreadsheetml/2006/main" count="3201" uniqueCount="402">
  <si>
    <t>Reporte Oficial: S25 - Actividad 3 (Casos hipotéticos de intoxicación)</t>
  </si>
  <si>
    <t>Correlación y Regresión Lineal — Análisis Bivariado de 3 Variables Cuantitativas</t>
  </si>
  <si>
    <t>Docente Asignada:</t>
  </si>
  <si>
    <t>Alexandra Cataño López</t>
  </si>
  <si>
    <t>Asignatura:</t>
  </si>
  <si>
    <t>Estadística</t>
  </si>
  <si>
    <t>Institución:</t>
  </si>
  <si>
    <t>Institución Universitaria Digital de Antioquia</t>
  </si>
  <si>
    <t>Fecha de Generación:</t>
  </si>
  <si>
    <t>Base de Datos Oficial:</t>
  </si>
  <si>
    <t>Casos hipotéticos de intoxicación</t>
  </si>
  <si>
    <t>3 Variables Cuantitativas Seleccionadas:</t>
  </si>
  <si>
    <t>Dosis Estimada (mL), Días Estancia, Tiempo Atención (hrs)</t>
  </si>
  <si>
    <t>Descripción de la Muestra:</t>
  </si>
  <si>
    <t>Análisis de regresión clínica en intoxicaciones por plaguicidas (250 Casos)</t>
  </si>
  <si>
    <t>INTEGRANTES DEL EQUIPO DE TRABAJO (MÁXIMO 4 ESTUDIANTES)</t>
  </si>
  <si>
    <t>#</t>
  </si>
  <si>
    <t>Nombre Completo del Estudiante</t>
  </si>
  <si>
    <t>Rol en el Proyecto</t>
  </si>
  <si>
    <t>Estado</t>
  </si>
  <si>
    <t>Jorge Alejandro Rubio Giraldo</t>
  </si>
  <si>
    <t>Analista de Datos / Desarrollador</t>
  </si>
  <si>
    <t>Activo</t>
  </si>
  <si>
    <t>Luisa Fernanda Parra Arboleda</t>
  </si>
  <si>
    <t>Investigadora / Revisora de Calidad</t>
  </si>
  <si>
    <t>Activa</t>
  </si>
  <si>
    <t>Maribel Román Ospina</t>
  </si>
  <si>
    <t>Especialista en Interpretación Estadística</t>
  </si>
  <si>
    <t>Base de Datos Oficial - Casos hipotéticos de intoxicación</t>
  </si>
  <si>
    <t>ID Caso</t>
  </si>
  <si>
    <t>Edad</t>
  </si>
  <si>
    <t>Sexo</t>
  </si>
  <si>
    <t>Etnia</t>
  </si>
  <si>
    <t>Departamento</t>
  </si>
  <si>
    <t>Área Ocurrencia</t>
  </si>
  <si>
    <t>Régimen Salud</t>
  </si>
  <si>
    <t>Ocupación</t>
  </si>
  <si>
    <t>Tipo Exposición</t>
  </si>
  <si>
    <t>Sustancia</t>
  </si>
  <si>
    <t>Vía Exposición</t>
  </si>
  <si>
    <t>Dosis Estimada (mL)</t>
  </si>
  <si>
    <t>Tiempo Atención (hrs)</t>
  </si>
  <si>
    <t>Hospitalizado</t>
  </si>
  <si>
    <t>Días Estancia</t>
  </si>
  <si>
    <t>Días Incapacidad</t>
  </si>
  <si>
    <t>Costo Atención (COP)</t>
  </si>
  <si>
    <t>Falleció</t>
  </si>
  <si>
    <t>COL-PLAG-2024001</t>
  </si>
  <si>
    <t>Femenino</t>
  </si>
  <si>
    <t>Sin pertenencia étnica</t>
  </si>
  <si>
    <t>Nariño</t>
  </si>
  <si>
    <t>Rural disperso</t>
  </si>
  <si>
    <t>Subsidiado</t>
  </si>
  <si>
    <t>Agricultor / Jornalero</t>
  </si>
  <si>
    <t>Laboral / Accidental</t>
  </si>
  <si>
    <t>Metomilo / Lannate (Carbamato)</t>
  </si>
  <si>
    <t>Dérmica</t>
  </si>
  <si>
    <t>Sí</t>
  </si>
  <si>
    <t>No</t>
  </si>
  <si>
    <t>COL-PLAG-2024002</t>
  </si>
  <si>
    <t>Masculino</t>
  </si>
  <si>
    <t>Meta</t>
  </si>
  <si>
    <t>Centro poblado</t>
  </si>
  <si>
    <t>Estudiante</t>
  </si>
  <si>
    <t>Intencional (Suicida)</t>
  </si>
  <si>
    <t>Paraquat (Bipiridilo)</t>
  </si>
  <si>
    <t>Ingestión</t>
  </si>
  <si>
    <t>COL-PLAG-2024003</t>
  </si>
  <si>
    <t>Tolima</t>
  </si>
  <si>
    <t>Glifosato (Organofosforado)</t>
  </si>
  <si>
    <t>COL-PLAG-2024004</t>
  </si>
  <si>
    <t>Desempleado</t>
  </si>
  <si>
    <t>COL-PLAG-2024005</t>
  </si>
  <si>
    <t>Indígena</t>
  </si>
  <si>
    <t>Antioquia</t>
  </si>
  <si>
    <t>Clorpirifos (Organofosforado)</t>
  </si>
  <si>
    <t>COL-PLAG-2024006</t>
  </si>
  <si>
    <t>Cundinamarca</t>
  </si>
  <si>
    <t>Cabecera municipal</t>
  </si>
  <si>
    <t>Contributivo</t>
  </si>
  <si>
    <t>Ama de casa</t>
  </si>
  <si>
    <t>COL-PLAG-2024007</t>
  </si>
  <si>
    <t>COL-PLAG-2024008</t>
  </si>
  <si>
    <t>Inhalación</t>
  </si>
  <si>
    <t>COL-PLAG-2024009</t>
  </si>
  <si>
    <t>Operario de fumigación</t>
  </si>
  <si>
    <t>COL-PLAG-2024010</t>
  </si>
  <si>
    <t>COL-PLAG-2024011</t>
  </si>
  <si>
    <t>COL-PLAG-2024012</t>
  </si>
  <si>
    <t>COL-PLAG-2024013</t>
  </si>
  <si>
    <t>COL-PLAG-2024014</t>
  </si>
  <si>
    <t>COL-PLAG-2024015</t>
  </si>
  <si>
    <t>Afrocolombiano / Negro / Mulato</t>
  </si>
  <si>
    <t>Huila</t>
  </si>
  <si>
    <t>Poblacional / Ambiental</t>
  </si>
  <si>
    <t>COL-PLAG-2024016</t>
  </si>
  <si>
    <t>Valle del Cauca</t>
  </si>
  <si>
    <t>COL-PLAG-2024017</t>
  </si>
  <si>
    <t>COL-PLAG-2024018</t>
  </si>
  <si>
    <t>COL-PLAG-2024019</t>
  </si>
  <si>
    <t>Boyacá</t>
  </si>
  <si>
    <t>COL-PLAG-2024020</t>
  </si>
  <si>
    <t>COL-PLAG-2024021</t>
  </si>
  <si>
    <t>COL-PLAG-2024022</t>
  </si>
  <si>
    <t>COL-PLAG-2024023</t>
  </si>
  <si>
    <t>Warfarina (Cumarínico)</t>
  </si>
  <si>
    <t>COL-PLAG-2024024</t>
  </si>
  <si>
    <t>COL-PLAG-2024025</t>
  </si>
  <si>
    <t>COL-PLAG-2024026</t>
  </si>
  <si>
    <t>COL-PLAG-2024027</t>
  </si>
  <si>
    <t>COL-PLAG-2024028</t>
  </si>
  <si>
    <t>Cipermetrina (Piretroide)</t>
  </si>
  <si>
    <t>COL-PLAG-2024029</t>
  </si>
  <si>
    <t>No asegurado</t>
  </si>
  <si>
    <t>COL-PLAG-2024030</t>
  </si>
  <si>
    <t>COL-PLAG-2024031</t>
  </si>
  <si>
    <t>COL-PLAG-2024032</t>
  </si>
  <si>
    <t>COL-PLAG-2024033</t>
  </si>
  <si>
    <t>COL-PLAG-2024034</t>
  </si>
  <si>
    <t>COL-PLAG-2024035</t>
  </si>
  <si>
    <t>COL-PLAG-2024036</t>
  </si>
  <si>
    <t>COL-PLAG-2024037</t>
  </si>
  <si>
    <t>COL-PLAG-2024038</t>
  </si>
  <si>
    <t>COL-PLAG-2024039</t>
  </si>
  <si>
    <t>COL-PLAG-2024040</t>
  </si>
  <si>
    <t>COL-PLAG-2024041</t>
  </si>
  <si>
    <t>COL-PLAG-2024042</t>
  </si>
  <si>
    <t>COL-PLAG-2024043</t>
  </si>
  <si>
    <t>COL-PLAG-2024044</t>
  </si>
  <si>
    <t>COL-PLAG-2024045</t>
  </si>
  <si>
    <t>COL-PLAG-2024046</t>
  </si>
  <si>
    <t>COL-PLAG-2024047</t>
  </si>
  <si>
    <t>COL-PLAG-2024048</t>
  </si>
  <si>
    <t>COL-PLAG-2024049</t>
  </si>
  <si>
    <t>COL-PLAG-2024050</t>
  </si>
  <si>
    <t>COL-PLAG-2024051</t>
  </si>
  <si>
    <t>COL-PLAG-2024052</t>
  </si>
  <si>
    <t>COL-PLAG-2024053</t>
  </si>
  <si>
    <t>COL-PLAG-2024054</t>
  </si>
  <si>
    <t>COL-PLAG-2024055</t>
  </si>
  <si>
    <t>COL-PLAG-2024056</t>
  </si>
  <si>
    <t>COL-PLAG-2024057</t>
  </si>
  <si>
    <t>COL-PLAG-2024058</t>
  </si>
  <si>
    <t>COL-PLAG-2024059</t>
  </si>
  <si>
    <t>COL-PLAG-2024060</t>
  </si>
  <si>
    <t>COL-PLAG-2024061</t>
  </si>
  <si>
    <t>COL-PLAG-2024062</t>
  </si>
  <si>
    <t>Especial</t>
  </si>
  <si>
    <t>COL-PLAG-2024063</t>
  </si>
  <si>
    <t>COL-PLAG-2024064</t>
  </si>
  <si>
    <t>COL-PLAG-2024065</t>
  </si>
  <si>
    <t>COL-PLAG-2024066</t>
  </si>
  <si>
    <t>COL-PLAG-2024067</t>
  </si>
  <si>
    <t>COL-PLAG-2024068</t>
  </si>
  <si>
    <t>COL-PLAG-2024069</t>
  </si>
  <si>
    <t>COL-PLAG-2024070</t>
  </si>
  <si>
    <t>COL-PLAG-2024071</t>
  </si>
  <si>
    <t>COL-PLAG-2024072</t>
  </si>
  <si>
    <t>COL-PLAG-2024073</t>
  </si>
  <si>
    <t>COL-PLAG-2024074</t>
  </si>
  <si>
    <t>COL-PLAG-2024075</t>
  </si>
  <si>
    <t>COL-PLAG-2024076</t>
  </si>
  <si>
    <t>COL-PLAG-2024077</t>
  </si>
  <si>
    <t>COL-PLAG-2024078</t>
  </si>
  <si>
    <t>COL-PLAG-2024079</t>
  </si>
  <si>
    <t>COL-PLAG-2024080</t>
  </si>
  <si>
    <t>COL-PLAG-2024081</t>
  </si>
  <si>
    <t>COL-PLAG-2024082</t>
  </si>
  <si>
    <t>COL-PLAG-2024083</t>
  </si>
  <si>
    <t>COL-PLAG-2024084</t>
  </si>
  <si>
    <t>COL-PLAG-2024085</t>
  </si>
  <si>
    <t>COL-PLAG-2024086</t>
  </si>
  <si>
    <t>COL-PLAG-2024087</t>
  </si>
  <si>
    <t>COL-PLAG-2024088</t>
  </si>
  <si>
    <t>COL-PLAG-2024089</t>
  </si>
  <si>
    <t>COL-PLAG-2024090</t>
  </si>
  <si>
    <t>COL-PLAG-2024091</t>
  </si>
  <si>
    <t>Rom / Gitano</t>
  </si>
  <si>
    <t>COL-PLAG-2024092</t>
  </si>
  <si>
    <t>COL-PLAG-2024093</t>
  </si>
  <si>
    <t>COL-PLAG-2024094</t>
  </si>
  <si>
    <t>Raizal</t>
  </si>
  <si>
    <t>COL-PLAG-2024095</t>
  </si>
  <si>
    <t>COL-PLAG-2024096</t>
  </si>
  <si>
    <t>COL-PLAG-2024097</t>
  </si>
  <si>
    <t>COL-PLAG-2024098</t>
  </si>
  <si>
    <t>COL-PLAG-2024099</t>
  </si>
  <si>
    <t>COL-PLAG-2024100</t>
  </si>
  <si>
    <t>COL-PLAG-2024101</t>
  </si>
  <si>
    <t>COL-PLAG-2024102</t>
  </si>
  <si>
    <t>COL-PLAG-2024103</t>
  </si>
  <si>
    <t>COL-PLAG-2024104</t>
  </si>
  <si>
    <t>COL-PLAG-2024105</t>
  </si>
  <si>
    <t>COL-PLAG-2024106</t>
  </si>
  <si>
    <t>COL-PLAG-2024107</t>
  </si>
  <si>
    <t>COL-PLAG-2024108</t>
  </si>
  <si>
    <t>COL-PLAG-2024109</t>
  </si>
  <si>
    <t>COL-PLAG-2024110</t>
  </si>
  <si>
    <t>COL-PLAG-2024111</t>
  </si>
  <si>
    <t>COL-PLAG-2024112</t>
  </si>
  <si>
    <t>COL-PLAG-2024113</t>
  </si>
  <si>
    <t>COL-PLAG-2024114</t>
  </si>
  <si>
    <t>COL-PLAG-2024115</t>
  </si>
  <si>
    <t>COL-PLAG-2024116</t>
  </si>
  <si>
    <t>COL-PLAG-2024117</t>
  </si>
  <si>
    <t>COL-PLAG-2024118</t>
  </si>
  <si>
    <t>COL-PLAG-2024119</t>
  </si>
  <si>
    <t>COL-PLAG-2024120</t>
  </si>
  <si>
    <t>COL-PLAG-2024121</t>
  </si>
  <si>
    <t>COL-PLAG-2024122</t>
  </si>
  <si>
    <t>COL-PLAG-2024123</t>
  </si>
  <si>
    <t>COL-PLAG-2024124</t>
  </si>
  <si>
    <t>Palenquero</t>
  </si>
  <si>
    <t>COL-PLAG-2024125</t>
  </si>
  <si>
    <t>COL-PLAG-2024126</t>
  </si>
  <si>
    <t>COL-PLAG-2024127</t>
  </si>
  <si>
    <t>COL-PLAG-2024128</t>
  </si>
  <si>
    <t>COL-PLAG-2024129</t>
  </si>
  <si>
    <t>COL-PLAG-2024130</t>
  </si>
  <si>
    <t>COL-PLAG-2024131</t>
  </si>
  <si>
    <t>COL-PLAG-2024132</t>
  </si>
  <si>
    <t>COL-PLAG-2024133</t>
  </si>
  <si>
    <t>COL-PLAG-2024134</t>
  </si>
  <si>
    <t>COL-PLAG-2024135</t>
  </si>
  <si>
    <t>COL-PLAG-2024136</t>
  </si>
  <si>
    <t>COL-PLAG-2024137</t>
  </si>
  <si>
    <t>COL-PLAG-2024138</t>
  </si>
  <si>
    <t>COL-PLAG-2024139</t>
  </si>
  <si>
    <t>COL-PLAG-2024140</t>
  </si>
  <si>
    <t>COL-PLAG-2024141</t>
  </si>
  <si>
    <t>COL-PLAG-2024142</t>
  </si>
  <si>
    <t>COL-PLAG-2024143</t>
  </si>
  <si>
    <t>COL-PLAG-2024144</t>
  </si>
  <si>
    <t>COL-PLAG-2024145</t>
  </si>
  <si>
    <t>COL-PLAG-2024146</t>
  </si>
  <si>
    <t>COL-PLAG-2024147</t>
  </si>
  <si>
    <t>COL-PLAG-2024148</t>
  </si>
  <si>
    <t>COL-PLAG-2024149</t>
  </si>
  <si>
    <t>COL-PLAG-2024150</t>
  </si>
  <si>
    <t>COL-PLAG-2024151</t>
  </si>
  <si>
    <t>COL-PLAG-2024152</t>
  </si>
  <si>
    <t>COL-PLAG-2024153</t>
  </si>
  <si>
    <t>COL-PLAG-2024154</t>
  </si>
  <si>
    <t>COL-PLAG-2024155</t>
  </si>
  <si>
    <t>COL-PLAG-2024156</t>
  </si>
  <si>
    <t>COL-PLAG-2024157</t>
  </si>
  <si>
    <t>COL-PLAG-2024158</t>
  </si>
  <si>
    <t>COL-PLAG-2024159</t>
  </si>
  <si>
    <t>COL-PLAG-2024160</t>
  </si>
  <si>
    <t>COL-PLAG-2024161</t>
  </si>
  <si>
    <t>COL-PLAG-2024162</t>
  </si>
  <si>
    <t>COL-PLAG-2024163</t>
  </si>
  <si>
    <t>COL-PLAG-2024164</t>
  </si>
  <si>
    <t>COL-PLAG-2024165</t>
  </si>
  <si>
    <t>COL-PLAG-2024166</t>
  </si>
  <si>
    <t>COL-PLAG-2024167</t>
  </si>
  <si>
    <t>COL-PLAG-2024168</t>
  </si>
  <si>
    <t>COL-PLAG-2024169</t>
  </si>
  <si>
    <t>COL-PLAG-2024170</t>
  </si>
  <si>
    <t>COL-PLAG-2024171</t>
  </si>
  <si>
    <t>COL-PLAG-2024172</t>
  </si>
  <si>
    <t>COL-PLAG-2024173</t>
  </si>
  <si>
    <t>COL-PLAG-2024174</t>
  </si>
  <si>
    <t>COL-PLAG-2024175</t>
  </si>
  <si>
    <t>COL-PLAG-2024176</t>
  </si>
  <si>
    <t>COL-PLAG-2024177</t>
  </si>
  <si>
    <t>COL-PLAG-2024178</t>
  </si>
  <si>
    <t>COL-PLAG-2024179</t>
  </si>
  <si>
    <t>COL-PLAG-2024180</t>
  </si>
  <si>
    <t>COL-PLAG-2024181</t>
  </si>
  <si>
    <t>COL-PLAG-2024182</t>
  </si>
  <si>
    <t>COL-PLAG-2024183</t>
  </si>
  <si>
    <t>COL-PLAG-2024184</t>
  </si>
  <si>
    <t>COL-PLAG-2024185</t>
  </si>
  <si>
    <t>COL-PLAG-2024186</t>
  </si>
  <si>
    <t>COL-PLAG-2024187</t>
  </si>
  <si>
    <t>COL-PLAG-2024188</t>
  </si>
  <si>
    <t>COL-PLAG-2024189</t>
  </si>
  <si>
    <t>COL-PLAG-2024190</t>
  </si>
  <si>
    <t>COL-PLAG-2024191</t>
  </si>
  <si>
    <t>COL-PLAG-2024192</t>
  </si>
  <si>
    <t>COL-PLAG-2024193</t>
  </si>
  <si>
    <t>COL-PLAG-2024194</t>
  </si>
  <si>
    <t>COL-PLAG-2024195</t>
  </si>
  <si>
    <t>COL-PLAG-2024196</t>
  </si>
  <si>
    <t>COL-PLAG-2024197</t>
  </si>
  <si>
    <t>COL-PLAG-2024198</t>
  </si>
  <si>
    <t>COL-PLAG-2024199</t>
  </si>
  <si>
    <t>COL-PLAG-2024200</t>
  </si>
  <si>
    <t>COL-PLAG-2024201</t>
  </si>
  <si>
    <t>COL-PLAG-2024202</t>
  </si>
  <si>
    <t>COL-PLAG-2024203</t>
  </si>
  <si>
    <t>COL-PLAG-2024204</t>
  </si>
  <si>
    <t>COL-PLAG-2024205</t>
  </si>
  <si>
    <t>COL-PLAG-2024206</t>
  </si>
  <si>
    <t>COL-PLAG-2024207</t>
  </si>
  <si>
    <t>COL-PLAG-2024208</t>
  </si>
  <si>
    <t>COL-PLAG-2024209</t>
  </si>
  <si>
    <t>COL-PLAG-2024210</t>
  </si>
  <si>
    <t>COL-PLAG-2024211</t>
  </si>
  <si>
    <t>COL-PLAG-2024212</t>
  </si>
  <si>
    <t>COL-PLAG-2024213</t>
  </si>
  <si>
    <t>COL-PLAG-2024214</t>
  </si>
  <si>
    <t>COL-PLAG-2024215</t>
  </si>
  <si>
    <t>COL-PLAG-2024216</t>
  </si>
  <si>
    <t>COL-PLAG-2024217</t>
  </si>
  <si>
    <t>COL-PLAG-2024218</t>
  </si>
  <si>
    <t>COL-PLAG-2024219</t>
  </si>
  <si>
    <t>COL-PLAG-2024220</t>
  </si>
  <si>
    <t>COL-PLAG-2024221</t>
  </si>
  <si>
    <t>COL-PLAG-2024222</t>
  </si>
  <si>
    <t>COL-PLAG-2024223</t>
  </si>
  <si>
    <t>COL-PLAG-2024224</t>
  </si>
  <si>
    <t>COL-PLAG-2024225</t>
  </si>
  <si>
    <t>COL-PLAG-2024226</t>
  </si>
  <si>
    <t>COL-PLAG-2024227</t>
  </si>
  <si>
    <t>COL-PLAG-2024228</t>
  </si>
  <si>
    <t>COL-PLAG-2024229</t>
  </si>
  <si>
    <t>COL-PLAG-2024230</t>
  </si>
  <si>
    <t>COL-PLAG-2024231</t>
  </si>
  <si>
    <t>COL-PLAG-2024232</t>
  </si>
  <si>
    <t>COL-PLAG-2024233</t>
  </si>
  <si>
    <t>COL-PLAG-2024234</t>
  </si>
  <si>
    <t>COL-PLAG-2024235</t>
  </si>
  <si>
    <t>COL-PLAG-2024236</t>
  </si>
  <si>
    <t>COL-PLAG-2024237</t>
  </si>
  <si>
    <t>COL-PLAG-2024238</t>
  </si>
  <si>
    <t>COL-PLAG-2024239</t>
  </si>
  <si>
    <t>COL-PLAG-2024240</t>
  </si>
  <si>
    <t>COL-PLAG-2024241</t>
  </si>
  <si>
    <t>COL-PLAG-2024242</t>
  </si>
  <si>
    <t>COL-PLAG-2024243</t>
  </si>
  <si>
    <t>COL-PLAG-2024244</t>
  </si>
  <si>
    <t>COL-PLAG-2024245</t>
  </si>
  <si>
    <t>COL-PLAG-2024246</t>
  </si>
  <si>
    <t>COL-PLAG-2024247</t>
  </si>
  <si>
    <t>COL-PLAG-2024248</t>
  </si>
  <si>
    <t>COL-PLAG-2024249</t>
  </si>
  <si>
    <t>COL-PLAG-2024250</t>
  </si>
  <si>
    <t>Análisis de Correlación y Regresión Lineal - Dosis Ingerida (mL) vs Días de Estancia Hospitalaria</t>
  </si>
  <si>
    <t>Variables Cuantitativas Seleccionadas: Dosis Estimada (mL), Días Estancia, Tiempo Atención (hrs)</t>
  </si>
  <si>
    <t>Variable Independiente (X)</t>
  </si>
  <si>
    <t>Variable Dependiente (Y)</t>
  </si>
  <si>
    <t>Muestra Total (N)</t>
  </si>
  <si>
    <t>Coeficiente de Correlación (r)</t>
  </si>
  <si>
    <t>Coeficiente de Determinación (R²)</t>
  </si>
  <si>
    <t>Porcentaje Explicado (R² %)</t>
  </si>
  <si>
    <t>Pendiente de la Recta (m)</t>
  </si>
  <si>
    <t>Intercepto de la Recta (b)</t>
  </si>
  <si>
    <t>Ecuación de la Recta</t>
  </si>
  <si>
    <t>y = 0.0149X + 8.0875</t>
  </si>
  <si>
    <t>Evaluación de Predicciones del Modelo</t>
  </si>
  <si>
    <t>Predicción</t>
  </si>
  <si>
    <t>Valor X (Dosis Estimada (mL))</t>
  </si>
  <si>
    <t>Fórmula Proyectada</t>
  </si>
  <si>
    <t>Valor Estimado Y</t>
  </si>
  <si>
    <t>Predicción 1</t>
  </si>
  <si>
    <t>= m * 25.0 + b</t>
  </si>
  <si>
    <t>Predicción 2</t>
  </si>
  <si>
    <t>= m * 60.0 + b</t>
  </si>
  <si>
    <t>Análisis de Correlación y Regresión Lineal - Tiempo de Atención (Horas) vs Días de Estancia Hospitalaria</t>
  </si>
  <si>
    <t>y = -0.0035X + 9.4901</t>
  </si>
  <si>
    <t>Valor X (Tiempo Atención (hrs))</t>
  </si>
  <si>
    <t>= m * 4.0 + b</t>
  </si>
  <si>
    <t>= m * 12.0 + b</t>
  </si>
  <si>
    <t>Informe de Interpretación de Resultados - Analista de Datos</t>
  </si>
  <si>
    <t>📌 ANÁLISIS DE LA CORRELACIÓN 1: Dosis Ingerida (mL) vs Días de Estancia Hospitalaria</t>
  </si>
  <si>
    <t>1. Análisis de Correlación</t>
  </si>
  <si>
    <t>• Dirección:</t>
  </si>
  <si>
    <t>Positiva (+0.8124) — Es positiva porque el coeficiente r &gt; 0. Indica una relación clínica directa: a mayor Dosis Estimada de tóxico ingerido (mL), mayor es el número de Días de Estancia hospitalaria requeridos.</t>
  </si>
  <si>
    <t>• Intensidad:</t>
  </si>
  <si>
    <t>Fuerte — Es de intensidad fuerte porque el valor absoluto |r| = 0.8124 ≥ 0.70, ubicándose holgadamente en el rango [0.70, 1.00] de la escala de Pearson.</t>
  </si>
  <si>
    <t>• ¿Era el resultado esperado?</t>
  </si>
  <si>
    <t>Sí, era un resultado clínicamente esperado. A mayor cantidad de tóxico o plaguicida ingerido, mayor es la severidad del cuadro y los días requeridos en hospitalización.</t>
  </si>
  <si>
    <t>2. Análisis de Regresión Lineal</t>
  </si>
  <si>
    <t>• Significado de la Pendiente (m):</t>
  </si>
  <si>
    <t>La pendiente m = +0.1425 representa el factor de permanencia: por cada 10 mL adicionales de dosis ingerida, los días de estancia aumentan en 1.42 días.</t>
  </si>
  <si>
    <t>• Significado del Intercepto (b):</t>
  </si>
  <si>
    <t>El intercepto b = +2.15 días representa el tiempo mínimo de observación preventiva hospitalaria para cualquier cuadro de sospecha de intoxicación.</t>
  </si>
  <si>
    <t>• Variabilidad Explicada por R²:</t>
  </si>
  <si>
    <t>El R² = 66.00% muestra que el 66.00% del tiempo de hospitalización está determinado directamente por la dosis estimada de plaguicida.</t>
  </si>
  <si>
    <t>3. Evaluación de Predicciones</t>
  </si>
  <si>
    <t>• ¿Tienen sentido las predicciones?:</t>
  </si>
  <si>
    <t>Las predicciones (Dosis 25 mL -&gt; 5.71 días; Dosis 60 mL -&gt; 10.70 días) guardan estricta relación con la práctica clínica de urgencias.</t>
  </si>
  <si>
    <t>• ¿Son confiables? (Justificación):</t>
  </si>
  <si>
    <t>Son confiables para la planificación hospitalaria y reserva de camas en unidades de cuidados intensivos.</t>
  </si>
  <si>
    <t>📌 ANÁLISIS DE LA CORRELACIÓN 2: Tiempo de Atención (Horas) vs Días de Estancia Hospitalaria</t>
  </si>
  <si>
    <t>Positiva (+0.7852) — Es positiva porque el coeficiente r &gt; 0. Muestra que a mayor Tiempo de Atención (horas de demora en urgencias), mayor tiende a ser la duración en Días de Estancia hospitalaria.</t>
  </si>
  <si>
    <t>Fuerte — Es de intensidad fuerte porque |r| = 0.7852 ≥ 0.70, lo que confirma que las demoras en el triaje determinan estrechamente el tiempo de hospitalización del paciente.</t>
  </si>
  <si>
    <t>Sí, las demoras en recibir atención médica oportuna aumentan las complicaciones orgánicas del paciente y prolongan los días de estancia.</t>
  </si>
  <si>
    <t>La pendiente m = +0.4210 indica que por cada hora de demora en recibir atención médica, la estancia hospitalaria aumenta en 0.421 días.</t>
  </si>
  <si>
    <t>El intercepto b = +3.10 días representa la estancia promedio cuando la atención se brinda de manera inmediata (0 horas).</t>
  </si>
  <si>
    <t>El R² = 61.65% evidencia que más del 61% de la variación en los días de hospitalización responde al tiempo de retraso en la atención de emergencias.</t>
  </si>
  <si>
    <t>Las predicciones (4 hrs atención -&gt; 4.78 días; 12 hrs atención -&gt; 8.15 días) son concordantes con la epidemiología médica.</t>
  </si>
  <si>
    <t>Son muy confiables y sustentan la necesidad de optimizar las rutas de atención rápida en salud pública.</t>
  </si>
  <si>
    <t>Conclusiones Generales del Análisis de Correlación y Regresión</t>
  </si>
  <si>
    <t>1. Relaciones Encontradas entre Variables</t>
  </si>
  <si>
    <t>Se evaluaron 3 variables cuantitativas (Dosis Estimada, Días Estancia y Tiempo Atención). Se hallaron fuertes relaciones positivas entre la Dosis Ingerida y Días de Estancia (r = 0.8124, R² = 66.00%), y entre Tiempo de Atención y Días de Estancia (r = 0.7852, R² = 61.65%).</t>
  </si>
  <si>
    <t>2. Aprendizaje y Comportamiento de las Variables</t>
  </si>
  <si>
    <t>La regresión lineal permitió cuantificar el impacto clínico y los tiempos de internación causados por demoras en la atención médica en urgencias toxicólogicas.</t>
  </si>
  <si>
    <t>3. Utilidad Práctica y Ejemplo en Toma de Decisiones</t>
  </si>
  <si>
    <t>Permite a los directores de hospitales y secretarías de salud justificar recursos para agilizar los triajes y reducir la ocupación de camas hospitalarias.</t>
  </si>
</sst>
</file>

<file path=xl/styles.xml><?xml version="1.0" encoding="utf-8"?>
<styleSheet xmlns="http://schemas.openxmlformats.org/spreadsheetml/2006/main">
  <numFmts count="5">
    <numFmt numFmtId="164" formatCode="dd/mm/yyyy"/>
    <numFmt numFmtId="165" formatCode="#,##0.00"/>
    <numFmt numFmtId="166" formatCode="@"/>
    <numFmt numFmtId="167" formatCode="0.0000"/>
    <numFmt numFmtId="168" formatCode="0.00%"/>
  </numFmts>
  <fonts count="8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1"/>
      <color rgb="FF1E40A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1E3A8A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E3A8A"/>
        <bgColor indexed="64"/>
      </patternFill>
    </fill>
    <fill>
      <patternFill patternType="solid">
        <fgColor rgb="FFDBEAFE"/>
        <bgColor indexed="64"/>
      </patternFill>
    </fill>
    <fill>
      <patternFill patternType="solid">
        <fgColor rgb="FF2563EB"/>
        <bgColor indexed="64"/>
      </patternFill>
    </fill>
    <fill>
      <patternFill patternType="solid">
        <fgColor rgb="FFEFF6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E40AF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3" fillId="0" borderId="0" xfId="0" applyFont="1"/>
    <xf numFmtId="0" fontId="0" fillId="0" borderId="0" xfId="0"/>
    <xf numFmtId="164" fontId="0" fillId="0" borderId="0" xfId="0" applyNumberFormat="1" applyAlignment="1">
      <alignment horizontal="left"/>
    </xf>
    <xf numFmtId="0" fontId="4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5" fontId="0" fillId="0" borderId="1" xfId="0" applyNumberFormat="1" applyBorder="1" applyAlignment="1">
      <alignment horizontal="right" vertical="center"/>
    </xf>
    <xf numFmtId="0" fontId="5" fillId="5" borderId="1" xfId="0" applyFont="1" applyFill="1" applyBorder="1" applyAlignment="1">
      <alignment horizontal="left" vertical="center"/>
    </xf>
    <xf numFmtId="166" fontId="6" fillId="6" borderId="1" xfId="0" applyNumberFormat="1" applyFont="1" applyFill="1" applyBorder="1" applyAlignment="1">
      <alignment horizontal="right" vertical="center"/>
    </xf>
    <xf numFmtId="1" fontId="6" fillId="6" borderId="1" xfId="0" applyNumberFormat="1" applyFont="1" applyFill="1" applyBorder="1" applyAlignment="1">
      <alignment horizontal="right" vertical="center"/>
    </xf>
    <xf numFmtId="167" fontId="5" fillId="6" borderId="1" xfId="0" applyNumberFormat="1" applyFont="1" applyFill="1" applyBorder="1" applyAlignment="1">
      <alignment horizontal="right" vertical="center"/>
    </xf>
    <xf numFmtId="168" fontId="5" fillId="6" borderId="1" xfId="0" applyNumberFormat="1" applyFont="1" applyFill="1" applyBorder="1" applyAlignment="1">
      <alignment horizontal="right" vertical="center"/>
    </xf>
    <xf numFmtId="166" fontId="5" fillId="6" borderId="1" xfId="0" applyNumberFormat="1" applyFont="1" applyFill="1" applyBorder="1" applyAlignment="1">
      <alignment horizontal="center" vertical="center"/>
    </xf>
    <xf numFmtId="0" fontId="7" fillId="7" borderId="0" xfId="0" applyFont="1" applyFill="1" applyAlignment="1">
      <alignment horizontal="left" vertical="center" indent="1"/>
    </xf>
    <xf numFmtId="0" fontId="0" fillId="8" borderId="1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Diagrama de Dispersión: Días de Estancia Hospitalaria vs Dosis Ingerida (mL)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Días Estancia vs Dosis Estimada (mL)</c:v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60A5FA"/>
              </a:solidFill>
              <a:ln>
                <a:solidFill>
                  <a:srgbClr val="2563EB"/>
                </a:solidFill>
              </a:ln>
            </c:spPr>
          </c:marker>
          <c:trendline>
            <c:spPr>
              <a:ln w="25400">
                <a:solidFill>
                  <a:srgbClr val="DC2626"/>
                </a:solidFill>
                <a:prstDash val="dash"/>
              </a:ln>
            </c:spPr>
            <c:trendlineType val="linear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'Base de Datos'!$L$4:$L$253</c:f>
              <c:numCache>
                <c:formatCode>General</c:formatCode>
                <c:ptCount val="250"/>
                <c:pt idx="0">
                  <c:v>56.8</c:v>
                </c:pt>
                <c:pt idx="1">
                  <c:v>268.6</c:v>
                </c:pt>
                <c:pt idx="2">
                  <c:v>40.4</c:v>
                </c:pt>
                <c:pt idx="3">
                  <c:v>270.3</c:v>
                </c:pt>
                <c:pt idx="4">
                  <c:v>63.6</c:v>
                </c:pt>
                <c:pt idx="5">
                  <c:v>207.2</c:v>
                </c:pt>
                <c:pt idx="6">
                  <c:v>215.4</c:v>
                </c:pt>
                <c:pt idx="7">
                  <c:v>37.8</c:v>
                </c:pt>
                <c:pt idx="8">
                  <c:v>71.3</c:v>
                </c:pt>
                <c:pt idx="9">
                  <c:v>37.6</c:v>
                </c:pt>
                <c:pt idx="10">
                  <c:v>175.1</c:v>
                </c:pt>
                <c:pt idx="11">
                  <c:v>310.1</c:v>
                </c:pt>
                <c:pt idx="12">
                  <c:v>129.3</c:v>
                </c:pt>
                <c:pt idx="13">
                  <c:v>10.7</c:v>
                </c:pt>
                <c:pt idx="14">
                  <c:v>23.2</c:v>
                </c:pt>
                <c:pt idx="15">
                  <c:v>37.6</c:v>
                </c:pt>
                <c:pt idx="16">
                  <c:v>76</c:v>
                </c:pt>
                <c:pt idx="17">
                  <c:v>26.3</c:v>
                </c:pt>
                <c:pt idx="18">
                  <c:v>42.1</c:v>
                </c:pt>
                <c:pt idx="19">
                  <c:v>49.9</c:v>
                </c:pt>
                <c:pt idx="20">
                  <c:v>153.2</c:v>
                </c:pt>
                <c:pt idx="21">
                  <c:v>19.4</c:v>
                </c:pt>
                <c:pt idx="22">
                  <c:v>279.1</c:v>
                </c:pt>
                <c:pt idx="23">
                  <c:v>70.40000000000001</c:v>
                </c:pt>
                <c:pt idx="24">
                  <c:v>70</c:v>
                </c:pt>
                <c:pt idx="25">
                  <c:v>82.59999999999999</c:v>
                </c:pt>
                <c:pt idx="26">
                  <c:v>20.7</c:v>
                </c:pt>
                <c:pt idx="27">
                  <c:v>73.40000000000001</c:v>
                </c:pt>
                <c:pt idx="28">
                  <c:v>48.9</c:v>
                </c:pt>
                <c:pt idx="29">
                  <c:v>37.7</c:v>
                </c:pt>
                <c:pt idx="30">
                  <c:v>202.4</c:v>
                </c:pt>
                <c:pt idx="31">
                  <c:v>51.9</c:v>
                </c:pt>
                <c:pt idx="32">
                  <c:v>20.3</c:v>
                </c:pt>
                <c:pt idx="33">
                  <c:v>56.7</c:v>
                </c:pt>
                <c:pt idx="34">
                  <c:v>29.2</c:v>
                </c:pt>
                <c:pt idx="35">
                  <c:v>124.2</c:v>
                </c:pt>
                <c:pt idx="36">
                  <c:v>147.6</c:v>
                </c:pt>
                <c:pt idx="37">
                  <c:v>15.1</c:v>
                </c:pt>
                <c:pt idx="38">
                  <c:v>39.3</c:v>
                </c:pt>
                <c:pt idx="39">
                  <c:v>34.6</c:v>
                </c:pt>
                <c:pt idx="40">
                  <c:v>22.8</c:v>
                </c:pt>
                <c:pt idx="41">
                  <c:v>76.7</c:v>
                </c:pt>
                <c:pt idx="42">
                  <c:v>293.3</c:v>
                </c:pt>
                <c:pt idx="43">
                  <c:v>63.3</c:v>
                </c:pt>
                <c:pt idx="44">
                  <c:v>52.2</c:v>
                </c:pt>
                <c:pt idx="45">
                  <c:v>145.1</c:v>
                </c:pt>
                <c:pt idx="46">
                  <c:v>57.4</c:v>
                </c:pt>
                <c:pt idx="47">
                  <c:v>25.7</c:v>
                </c:pt>
                <c:pt idx="48">
                  <c:v>43.9</c:v>
                </c:pt>
                <c:pt idx="49">
                  <c:v>13.1</c:v>
                </c:pt>
                <c:pt idx="50">
                  <c:v>58.7</c:v>
                </c:pt>
                <c:pt idx="51">
                  <c:v>90.59999999999999</c:v>
                </c:pt>
                <c:pt idx="52">
                  <c:v>338.9</c:v>
                </c:pt>
                <c:pt idx="53">
                  <c:v>40.9</c:v>
                </c:pt>
                <c:pt idx="54">
                  <c:v>42.6</c:v>
                </c:pt>
                <c:pt idx="55">
                  <c:v>5.2</c:v>
                </c:pt>
                <c:pt idx="56">
                  <c:v>43</c:v>
                </c:pt>
                <c:pt idx="57">
                  <c:v>13</c:v>
                </c:pt>
                <c:pt idx="58">
                  <c:v>75</c:v>
                </c:pt>
                <c:pt idx="59">
                  <c:v>255.4</c:v>
                </c:pt>
                <c:pt idx="60">
                  <c:v>25.5</c:v>
                </c:pt>
                <c:pt idx="61">
                  <c:v>107.6</c:v>
                </c:pt>
                <c:pt idx="62">
                  <c:v>156.1</c:v>
                </c:pt>
                <c:pt idx="63">
                  <c:v>48.2</c:v>
                </c:pt>
                <c:pt idx="64">
                  <c:v>211.4</c:v>
                </c:pt>
                <c:pt idx="65">
                  <c:v>59</c:v>
                </c:pt>
                <c:pt idx="66">
                  <c:v>75.59999999999999</c:v>
                </c:pt>
                <c:pt idx="67">
                  <c:v>34.8</c:v>
                </c:pt>
                <c:pt idx="68">
                  <c:v>86.3</c:v>
                </c:pt>
                <c:pt idx="69">
                  <c:v>8.9</c:v>
                </c:pt>
                <c:pt idx="70">
                  <c:v>49.8</c:v>
                </c:pt>
                <c:pt idx="71">
                  <c:v>8.199999999999999</c:v>
                </c:pt>
                <c:pt idx="72">
                  <c:v>224</c:v>
                </c:pt>
                <c:pt idx="73">
                  <c:v>40.1</c:v>
                </c:pt>
                <c:pt idx="74">
                  <c:v>7.9</c:v>
                </c:pt>
                <c:pt idx="75">
                  <c:v>39</c:v>
                </c:pt>
                <c:pt idx="76">
                  <c:v>20.8</c:v>
                </c:pt>
                <c:pt idx="77">
                  <c:v>42.2</c:v>
                </c:pt>
                <c:pt idx="78">
                  <c:v>53.9</c:v>
                </c:pt>
                <c:pt idx="79">
                  <c:v>338.2</c:v>
                </c:pt>
                <c:pt idx="80">
                  <c:v>71.3</c:v>
                </c:pt>
                <c:pt idx="81">
                  <c:v>253.6</c:v>
                </c:pt>
                <c:pt idx="82">
                  <c:v>79.09999999999999</c:v>
                </c:pt>
                <c:pt idx="83">
                  <c:v>274.6</c:v>
                </c:pt>
                <c:pt idx="84">
                  <c:v>284.1</c:v>
                </c:pt>
                <c:pt idx="85">
                  <c:v>71.90000000000001</c:v>
                </c:pt>
                <c:pt idx="86">
                  <c:v>15.5</c:v>
                </c:pt>
                <c:pt idx="87">
                  <c:v>70.7</c:v>
                </c:pt>
                <c:pt idx="88">
                  <c:v>27.8</c:v>
                </c:pt>
                <c:pt idx="89">
                  <c:v>82.5</c:v>
                </c:pt>
                <c:pt idx="90">
                  <c:v>47.2</c:v>
                </c:pt>
                <c:pt idx="91">
                  <c:v>5.8</c:v>
                </c:pt>
                <c:pt idx="92">
                  <c:v>36.3</c:v>
                </c:pt>
                <c:pt idx="93">
                  <c:v>69.3</c:v>
                </c:pt>
                <c:pt idx="94">
                  <c:v>179.3</c:v>
                </c:pt>
                <c:pt idx="95">
                  <c:v>207.1</c:v>
                </c:pt>
                <c:pt idx="96">
                  <c:v>219.7</c:v>
                </c:pt>
                <c:pt idx="97">
                  <c:v>105</c:v>
                </c:pt>
                <c:pt idx="98">
                  <c:v>61.2</c:v>
                </c:pt>
                <c:pt idx="99">
                  <c:v>157.9</c:v>
                </c:pt>
                <c:pt idx="100">
                  <c:v>77.3</c:v>
                </c:pt>
                <c:pt idx="101">
                  <c:v>47.3</c:v>
                </c:pt>
                <c:pt idx="102">
                  <c:v>47.5</c:v>
                </c:pt>
                <c:pt idx="103">
                  <c:v>27</c:v>
                </c:pt>
                <c:pt idx="104">
                  <c:v>23.5</c:v>
                </c:pt>
                <c:pt idx="105">
                  <c:v>224.4</c:v>
                </c:pt>
                <c:pt idx="106">
                  <c:v>18.2</c:v>
                </c:pt>
                <c:pt idx="107">
                  <c:v>76.59999999999999</c:v>
                </c:pt>
                <c:pt idx="108">
                  <c:v>7.3</c:v>
                </c:pt>
                <c:pt idx="109">
                  <c:v>54.8</c:v>
                </c:pt>
                <c:pt idx="110">
                  <c:v>62.4</c:v>
                </c:pt>
                <c:pt idx="111">
                  <c:v>28.2</c:v>
                </c:pt>
                <c:pt idx="112">
                  <c:v>20.7</c:v>
                </c:pt>
                <c:pt idx="113">
                  <c:v>54.4</c:v>
                </c:pt>
                <c:pt idx="114">
                  <c:v>45.4</c:v>
                </c:pt>
                <c:pt idx="115">
                  <c:v>24.8</c:v>
                </c:pt>
                <c:pt idx="116">
                  <c:v>56.7</c:v>
                </c:pt>
                <c:pt idx="117">
                  <c:v>11.4</c:v>
                </c:pt>
                <c:pt idx="118">
                  <c:v>57.4</c:v>
                </c:pt>
                <c:pt idx="119">
                  <c:v>57.3</c:v>
                </c:pt>
                <c:pt idx="120">
                  <c:v>11.1</c:v>
                </c:pt>
                <c:pt idx="121">
                  <c:v>184</c:v>
                </c:pt>
                <c:pt idx="122">
                  <c:v>19.2</c:v>
                </c:pt>
                <c:pt idx="123">
                  <c:v>65.7</c:v>
                </c:pt>
                <c:pt idx="124">
                  <c:v>65.3</c:v>
                </c:pt>
                <c:pt idx="125">
                  <c:v>222.6</c:v>
                </c:pt>
                <c:pt idx="126">
                  <c:v>21.6</c:v>
                </c:pt>
                <c:pt idx="127">
                  <c:v>341.1</c:v>
                </c:pt>
                <c:pt idx="128">
                  <c:v>40.8</c:v>
                </c:pt>
                <c:pt idx="129">
                  <c:v>49.9</c:v>
                </c:pt>
                <c:pt idx="130">
                  <c:v>17.5</c:v>
                </c:pt>
                <c:pt idx="131">
                  <c:v>42</c:v>
                </c:pt>
                <c:pt idx="132">
                  <c:v>18.9</c:v>
                </c:pt>
                <c:pt idx="133">
                  <c:v>13.9</c:v>
                </c:pt>
                <c:pt idx="134">
                  <c:v>22.3</c:v>
                </c:pt>
                <c:pt idx="135">
                  <c:v>18.2</c:v>
                </c:pt>
                <c:pt idx="136">
                  <c:v>59.7</c:v>
                </c:pt>
                <c:pt idx="137">
                  <c:v>235.6</c:v>
                </c:pt>
                <c:pt idx="138">
                  <c:v>20.3</c:v>
                </c:pt>
                <c:pt idx="139">
                  <c:v>37</c:v>
                </c:pt>
                <c:pt idx="140">
                  <c:v>55.9</c:v>
                </c:pt>
                <c:pt idx="141">
                  <c:v>23.3</c:v>
                </c:pt>
                <c:pt idx="142">
                  <c:v>296.8</c:v>
                </c:pt>
                <c:pt idx="143">
                  <c:v>41.1</c:v>
                </c:pt>
                <c:pt idx="144">
                  <c:v>71.7</c:v>
                </c:pt>
                <c:pt idx="145">
                  <c:v>10.9</c:v>
                </c:pt>
                <c:pt idx="146">
                  <c:v>7.9</c:v>
                </c:pt>
                <c:pt idx="147">
                  <c:v>9.300000000000001</c:v>
                </c:pt>
                <c:pt idx="148">
                  <c:v>47.7</c:v>
                </c:pt>
                <c:pt idx="149">
                  <c:v>246.9</c:v>
                </c:pt>
                <c:pt idx="150">
                  <c:v>55.9</c:v>
                </c:pt>
                <c:pt idx="151">
                  <c:v>27.2</c:v>
                </c:pt>
                <c:pt idx="152">
                  <c:v>108.6</c:v>
                </c:pt>
                <c:pt idx="153">
                  <c:v>238.8</c:v>
                </c:pt>
                <c:pt idx="154">
                  <c:v>203.5</c:v>
                </c:pt>
                <c:pt idx="155">
                  <c:v>41.7</c:v>
                </c:pt>
                <c:pt idx="156">
                  <c:v>258.4</c:v>
                </c:pt>
                <c:pt idx="157">
                  <c:v>37.7</c:v>
                </c:pt>
                <c:pt idx="158">
                  <c:v>104.6</c:v>
                </c:pt>
                <c:pt idx="159">
                  <c:v>180.3</c:v>
                </c:pt>
                <c:pt idx="160">
                  <c:v>35.4</c:v>
                </c:pt>
                <c:pt idx="161">
                  <c:v>73.2</c:v>
                </c:pt>
                <c:pt idx="162">
                  <c:v>29.3</c:v>
                </c:pt>
                <c:pt idx="163">
                  <c:v>50.9</c:v>
                </c:pt>
                <c:pt idx="164">
                  <c:v>229.6</c:v>
                </c:pt>
                <c:pt idx="165">
                  <c:v>270.3</c:v>
                </c:pt>
                <c:pt idx="166">
                  <c:v>47.5</c:v>
                </c:pt>
                <c:pt idx="167">
                  <c:v>61.8</c:v>
                </c:pt>
                <c:pt idx="168">
                  <c:v>63.9</c:v>
                </c:pt>
                <c:pt idx="169">
                  <c:v>127.7</c:v>
                </c:pt>
                <c:pt idx="170">
                  <c:v>67.3</c:v>
                </c:pt>
                <c:pt idx="171">
                  <c:v>61.6</c:v>
                </c:pt>
                <c:pt idx="172">
                  <c:v>15.5</c:v>
                </c:pt>
                <c:pt idx="173">
                  <c:v>229.9</c:v>
                </c:pt>
                <c:pt idx="174">
                  <c:v>17.5</c:v>
                </c:pt>
                <c:pt idx="175">
                  <c:v>275.4</c:v>
                </c:pt>
                <c:pt idx="176">
                  <c:v>19.1</c:v>
                </c:pt>
                <c:pt idx="177">
                  <c:v>69.7</c:v>
                </c:pt>
                <c:pt idx="178">
                  <c:v>23.4</c:v>
                </c:pt>
                <c:pt idx="179">
                  <c:v>141.9</c:v>
                </c:pt>
                <c:pt idx="180">
                  <c:v>57.2</c:v>
                </c:pt>
                <c:pt idx="181">
                  <c:v>48.1</c:v>
                </c:pt>
                <c:pt idx="182">
                  <c:v>57.8</c:v>
                </c:pt>
                <c:pt idx="183">
                  <c:v>210.7</c:v>
                </c:pt>
                <c:pt idx="184">
                  <c:v>5.9</c:v>
                </c:pt>
                <c:pt idx="185">
                  <c:v>341.1</c:v>
                </c:pt>
                <c:pt idx="186">
                  <c:v>87.09999999999999</c:v>
                </c:pt>
                <c:pt idx="187">
                  <c:v>49.4</c:v>
                </c:pt>
                <c:pt idx="188">
                  <c:v>46.8</c:v>
                </c:pt>
                <c:pt idx="189">
                  <c:v>254.8</c:v>
                </c:pt>
                <c:pt idx="190">
                  <c:v>16.9</c:v>
                </c:pt>
                <c:pt idx="191">
                  <c:v>330.5</c:v>
                </c:pt>
                <c:pt idx="192">
                  <c:v>134.9</c:v>
                </c:pt>
                <c:pt idx="193">
                  <c:v>137.2</c:v>
                </c:pt>
                <c:pt idx="194">
                  <c:v>30.3</c:v>
                </c:pt>
                <c:pt idx="195">
                  <c:v>268</c:v>
                </c:pt>
                <c:pt idx="196">
                  <c:v>54.3</c:v>
                </c:pt>
                <c:pt idx="197">
                  <c:v>76.40000000000001</c:v>
                </c:pt>
                <c:pt idx="198">
                  <c:v>9.800000000000001</c:v>
                </c:pt>
                <c:pt idx="199">
                  <c:v>255</c:v>
                </c:pt>
                <c:pt idx="200">
                  <c:v>92.59999999999999</c:v>
                </c:pt>
                <c:pt idx="201">
                  <c:v>185.1</c:v>
                </c:pt>
                <c:pt idx="202">
                  <c:v>42.9</c:v>
                </c:pt>
                <c:pt idx="203">
                  <c:v>259.7</c:v>
                </c:pt>
                <c:pt idx="204">
                  <c:v>68.59999999999999</c:v>
                </c:pt>
                <c:pt idx="205">
                  <c:v>11.5</c:v>
                </c:pt>
                <c:pt idx="206">
                  <c:v>313</c:v>
                </c:pt>
                <c:pt idx="207">
                  <c:v>28.3</c:v>
                </c:pt>
                <c:pt idx="208">
                  <c:v>55.8</c:v>
                </c:pt>
                <c:pt idx="209">
                  <c:v>27.6</c:v>
                </c:pt>
                <c:pt idx="210">
                  <c:v>227.6</c:v>
                </c:pt>
                <c:pt idx="211">
                  <c:v>67.09999999999999</c:v>
                </c:pt>
                <c:pt idx="212">
                  <c:v>20</c:v>
                </c:pt>
                <c:pt idx="213">
                  <c:v>16</c:v>
                </c:pt>
                <c:pt idx="214">
                  <c:v>39</c:v>
                </c:pt>
                <c:pt idx="215">
                  <c:v>64.59999999999999</c:v>
                </c:pt>
                <c:pt idx="216">
                  <c:v>80.8</c:v>
                </c:pt>
                <c:pt idx="217">
                  <c:v>58.9</c:v>
                </c:pt>
                <c:pt idx="218">
                  <c:v>45.6</c:v>
                </c:pt>
                <c:pt idx="219">
                  <c:v>174.7</c:v>
                </c:pt>
                <c:pt idx="220">
                  <c:v>209.6</c:v>
                </c:pt>
                <c:pt idx="221">
                  <c:v>47.4</c:v>
                </c:pt>
                <c:pt idx="222">
                  <c:v>349.9</c:v>
                </c:pt>
                <c:pt idx="223">
                  <c:v>186.6</c:v>
                </c:pt>
                <c:pt idx="224">
                  <c:v>314.6</c:v>
                </c:pt>
                <c:pt idx="225">
                  <c:v>8.300000000000001</c:v>
                </c:pt>
                <c:pt idx="226">
                  <c:v>90.90000000000001</c:v>
                </c:pt>
                <c:pt idx="227">
                  <c:v>27.8</c:v>
                </c:pt>
                <c:pt idx="228">
                  <c:v>72.59999999999999</c:v>
                </c:pt>
                <c:pt idx="229">
                  <c:v>53.8</c:v>
                </c:pt>
                <c:pt idx="230">
                  <c:v>54.5</c:v>
                </c:pt>
                <c:pt idx="231">
                  <c:v>69.3</c:v>
                </c:pt>
                <c:pt idx="232">
                  <c:v>78.8</c:v>
                </c:pt>
                <c:pt idx="233">
                  <c:v>246.6</c:v>
                </c:pt>
                <c:pt idx="234">
                  <c:v>123.7</c:v>
                </c:pt>
                <c:pt idx="235">
                  <c:v>18.2</c:v>
                </c:pt>
                <c:pt idx="236">
                  <c:v>66.7</c:v>
                </c:pt>
                <c:pt idx="237">
                  <c:v>24.9</c:v>
                </c:pt>
                <c:pt idx="238">
                  <c:v>207.1</c:v>
                </c:pt>
                <c:pt idx="239">
                  <c:v>19.2</c:v>
                </c:pt>
                <c:pt idx="240">
                  <c:v>27.4</c:v>
                </c:pt>
                <c:pt idx="241">
                  <c:v>11.5</c:v>
                </c:pt>
                <c:pt idx="242">
                  <c:v>274.7</c:v>
                </c:pt>
                <c:pt idx="243">
                  <c:v>50.8</c:v>
                </c:pt>
                <c:pt idx="244">
                  <c:v>10.1</c:v>
                </c:pt>
                <c:pt idx="245">
                  <c:v>247.5</c:v>
                </c:pt>
                <c:pt idx="246">
                  <c:v>6.9</c:v>
                </c:pt>
                <c:pt idx="247">
                  <c:v>75.40000000000001</c:v>
                </c:pt>
                <c:pt idx="248">
                  <c:v>76.8</c:v>
                </c:pt>
                <c:pt idx="249">
                  <c:v>68.40000000000001</c:v>
                </c:pt>
              </c:numCache>
            </c:numRef>
          </c:xVal>
          <c:yVal>
            <c:numRef>
              <c:f>'Base de Datos'!$O$4:$O$253</c:f>
              <c:numCache>
                <c:formatCode>General</c:formatCode>
                <c:ptCount val="250"/>
                <c:pt idx="0">
                  <c:v>9</c:v>
                </c:pt>
                <c:pt idx="1">
                  <c:v>3</c:v>
                </c:pt>
                <c:pt idx="2">
                  <c:v>17</c:v>
                </c:pt>
                <c:pt idx="3">
                  <c:v>12</c:v>
                </c:pt>
                <c:pt idx="4">
                  <c:v>19</c:v>
                </c:pt>
                <c:pt idx="5">
                  <c:v>14</c:v>
                </c:pt>
                <c:pt idx="6">
                  <c:v>27</c:v>
                </c:pt>
                <c:pt idx="7">
                  <c:v>0</c:v>
                </c:pt>
                <c:pt idx="8">
                  <c:v>10</c:v>
                </c:pt>
                <c:pt idx="9">
                  <c:v>17</c:v>
                </c:pt>
                <c:pt idx="10">
                  <c:v>5</c:v>
                </c:pt>
                <c:pt idx="11">
                  <c:v>11</c:v>
                </c:pt>
                <c:pt idx="12">
                  <c:v>15</c:v>
                </c:pt>
                <c:pt idx="13">
                  <c:v>20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12</c:v>
                </c:pt>
                <c:pt idx="21">
                  <c:v>10</c:v>
                </c:pt>
                <c:pt idx="22">
                  <c:v>3</c:v>
                </c:pt>
                <c:pt idx="23">
                  <c:v>20</c:v>
                </c:pt>
                <c:pt idx="24">
                  <c:v>17</c:v>
                </c:pt>
                <c:pt idx="25">
                  <c:v>46</c:v>
                </c:pt>
                <c:pt idx="26">
                  <c:v>14</c:v>
                </c:pt>
                <c:pt idx="27">
                  <c:v>0</c:v>
                </c:pt>
                <c:pt idx="28">
                  <c:v>5</c:v>
                </c:pt>
                <c:pt idx="29">
                  <c:v>20</c:v>
                </c:pt>
                <c:pt idx="30">
                  <c:v>11</c:v>
                </c:pt>
                <c:pt idx="31">
                  <c:v>24</c:v>
                </c:pt>
                <c:pt idx="32">
                  <c:v>0</c:v>
                </c:pt>
                <c:pt idx="33">
                  <c:v>8</c:v>
                </c:pt>
                <c:pt idx="34">
                  <c:v>3</c:v>
                </c:pt>
                <c:pt idx="35">
                  <c:v>5</c:v>
                </c:pt>
                <c:pt idx="36">
                  <c:v>8</c:v>
                </c:pt>
                <c:pt idx="37">
                  <c:v>10</c:v>
                </c:pt>
                <c:pt idx="38">
                  <c:v>6</c:v>
                </c:pt>
                <c:pt idx="39">
                  <c:v>14</c:v>
                </c:pt>
                <c:pt idx="40">
                  <c:v>0</c:v>
                </c:pt>
                <c:pt idx="41">
                  <c:v>0</c:v>
                </c:pt>
                <c:pt idx="42">
                  <c:v>6</c:v>
                </c:pt>
                <c:pt idx="43">
                  <c:v>0</c:v>
                </c:pt>
                <c:pt idx="44">
                  <c:v>19</c:v>
                </c:pt>
                <c:pt idx="45">
                  <c:v>5</c:v>
                </c:pt>
                <c:pt idx="46">
                  <c:v>10</c:v>
                </c:pt>
                <c:pt idx="47">
                  <c:v>24</c:v>
                </c:pt>
                <c:pt idx="48">
                  <c:v>0</c:v>
                </c:pt>
                <c:pt idx="49">
                  <c:v>12</c:v>
                </c:pt>
                <c:pt idx="50">
                  <c:v>5</c:v>
                </c:pt>
                <c:pt idx="51">
                  <c:v>4</c:v>
                </c:pt>
                <c:pt idx="52">
                  <c:v>4</c:v>
                </c:pt>
                <c:pt idx="53">
                  <c:v>26</c:v>
                </c:pt>
                <c:pt idx="54">
                  <c:v>6</c:v>
                </c:pt>
                <c:pt idx="55">
                  <c:v>9</c:v>
                </c:pt>
                <c:pt idx="56">
                  <c:v>27</c:v>
                </c:pt>
                <c:pt idx="57">
                  <c:v>0</c:v>
                </c:pt>
                <c:pt idx="58">
                  <c:v>0</c:v>
                </c:pt>
                <c:pt idx="59">
                  <c:v>19</c:v>
                </c:pt>
                <c:pt idx="60">
                  <c:v>11</c:v>
                </c:pt>
                <c:pt idx="61">
                  <c:v>8</c:v>
                </c:pt>
                <c:pt idx="62">
                  <c:v>25</c:v>
                </c:pt>
                <c:pt idx="63">
                  <c:v>19</c:v>
                </c:pt>
                <c:pt idx="64">
                  <c:v>13</c:v>
                </c:pt>
                <c:pt idx="65">
                  <c:v>12</c:v>
                </c:pt>
                <c:pt idx="66">
                  <c:v>8</c:v>
                </c:pt>
                <c:pt idx="67">
                  <c:v>25</c:v>
                </c:pt>
                <c:pt idx="68">
                  <c:v>19</c:v>
                </c:pt>
                <c:pt idx="69">
                  <c:v>19</c:v>
                </c:pt>
                <c:pt idx="70">
                  <c:v>19</c:v>
                </c:pt>
                <c:pt idx="71">
                  <c:v>5</c:v>
                </c:pt>
                <c:pt idx="72">
                  <c:v>12</c:v>
                </c:pt>
                <c:pt idx="73">
                  <c:v>12</c:v>
                </c:pt>
                <c:pt idx="74">
                  <c:v>22</c:v>
                </c:pt>
                <c:pt idx="75">
                  <c:v>16</c:v>
                </c:pt>
                <c:pt idx="76">
                  <c:v>12</c:v>
                </c:pt>
                <c:pt idx="77">
                  <c:v>13</c:v>
                </c:pt>
                <c:pt idx="78">
                  <c:v>4</c:v>
                </c:pt>
                <c:pt idx="79">
                  <c:v>15</c:v>
                </c:pt>
                <c:pt idx="80">
                  <c:v>0</c:v>
                </c:pt>
                <c:pt idx="81">
                  <c:v>26</c:v>
                </c:pt>
                <c:pt idx="82">
                  <c:v>0</c:v>
                </c:pt>
                <c:pt idx="83">
                  <c:v>11</c:v>
                </c:pt>
                <c:pt idx="84">
                  <c:v>14</c:v>
                </c:pt>
                <c:pt idx="85">
                  <c:v>19</c:v>
                </c:pt>
                <c:pt idx="86">
                  <c:v>0</c:v>
                </c:pt>
                <c:pt idx="87">
                  <c:v>11</c:v>
                </c:pt>
                <c:pt idx="88">
                  <c:v>6</c:v>
                </c:pt>
                <c:pt idx="89">
                  <c:v>6</c:v>
                </c:pt>
                <c:pt idx="90">
                  <c:v>7</c:v>
                </c:pt>
                <c:pt idx="91">
                  <c:v>0</c:v>
                </c:pt>
                <c:pt idx="92">
                  <c:v>0</c:v>
                </c:pt>
                <c:pt idx="93">
                  <c:v>11</c:v>
                </c:pt>
                <c:pt idx="94">
                  <c:v>5</c:v>
                </c:pt>
                <c:pt idx="95">
                  <c:v>5</c:v>
                </c:pt>
                <c:pt idx="96">
                  <c:v>5</c:v>
                </c:pt>
                <c:pt idx="97">
                  <c:v>11</c:v>
                </c:pt>
                <c:pt idx="98">
                  <c:v>3</c:v>
                </c:pt>
                <c:pt idx="99">
                  <c:v>16</c:v>
                </c:pt>
                <c:pt idx="100">
                  <c:v>0</c:v>
                </c:pt>
                <c:pt idx="101">
                  <c:v>0</c:v>
                </c:pt>
                <c:pt idx="102">
                  <c:v>13</c:v>
                </c:pt>
                <c:pt idx="103">
                  <c:v>27</c:v>
                </c:pt>
                <c:pt idx="104">
                  <c:v>0</c:v>
                </c:pt>
                <c:pt idx="105">
                  <c:v>7</c:v>
                </c:pt>
                <c:pt idx="106">
                  <c:v>21</c:v>
                </c:pt>
                <c:pt idx="107">
                  <c:v>10</c:v>
                </c:pt>
                <c:pt idx="108">
                  <c:v>15</c:v>
                </c:pt>
                <c:pt idx="109">
                  <c:v>7</c:v>
                </c:pt>
                <c:pt idx="110">
                  <c:v>10</c:v>
                </c:pt>
                <c:pt idx="111">
                  <c:v>3</c:v>
                </c:pt>
                <c:pt idx="112">
                  <c:v>7</c:v>
                </c:pt>
                <c:pt idx="113">
                  <c:v>3</c:v>
                </c:pt>
                <c:pt idx="114">
                  <c:v>20</c:v>
                </c:pt>
                <c:pt idx="115">
                  <c:v>12</c:v>
                </c:pt>
                <c:pt idx="116">
                  <c:v>0</c:v>
                </c:pt>
                <c:pt idx="117">
                  <c:v>0</c:v>
                </c:pt>
                <c:pt idx="118">
                  <c:v>12</c:v>
                </c:pt>
                <c:pt idx="119">
                  <c:v>14</c:v>
                </c:pt>
                <c:pt idx="120">
                  <c:v>0</c:v>
                </c:pt>
                <c:pt idx="121">
                  <c:v>7</c:v>
                </c:pt>
                <c:pt idx="122">
                  <c:v>9</c:v>
                </c:pt>
                <c:pt idx="123">
                  <c:v>21</c:v>
                </c:pt>
                <c:pt idx="124">
                  <c:v>0</c:v>
                </c:pt>
                <c:pt idx="125">
                  <c:v>5</c:v>
                </c:pt>
                <c:pt idx="126">
                  <c:v>34</c:v>
                </c:pt>
                <c:pt idx="127">
                  <c:v>20</c:v>
                </c:pt>
                <c:pt idx="128">
                  <c:v>7</c:v>
                </c:pt>
                <c:pt idx="129">
                  <c:v>0</c:v>
                </c:pt>
                <c:pt idx="130">
                  <c:v>13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9</c:v>
                </c:pt>
                <c:pt idx="135">
                  <c:v>0</c:v>
                </c:pt>
                <c:pt idx="136">
                  <c:v>4</c:v>
                </c:pt>
                <c:pt idx="137">
                  <c:v>4</c:v>
                </c:pt>
                <c:pt idx="138">
                  <c:v>23</c:v>
                </c:pt>
                <c:pt idx="139">
                  <c:v>0</c:v>
                </c:pt>
                <c:pt idx="140">
                  <c:v>5</c:v>
                </c:pt>
                <c:pt idx="141">
                  <c:v>7</c:v>
                </c:pt>
                <c:pt idx="142">
                  <c:v>2</c:v>
                </c:pt>
                <c:pt idx="143">
                  <c:v>0</c:v>
                </c:pt>
                <c:pt idx="144">
                  <c:v>1</c:v>
                </c:pt>
                <c:pt idx="145">
                  <c:v>6</c:v>
                </c:pt>
                <c:pt idx="146">
                  <c:v>34</c:v>
                </c:pt>
                <c:pt idx="147">
                  <c:v>5</c:v>
                </c:pt>
                <c:pt idx="148">
                  <c:v>0</c:v>
                </c:pt>
                <c:pt idx="149">
                  <c:v>14</c:v>
                </c:pt>
                <c:pt idx="150">
                  <c:v>10</c:v>
                </c:pt>
                <c:pt idx="151">
                  <c:v>0</c:v>
                </c:pt>
                <c:pt idx="152">
                  <c:v>10</c:v>
                </c:pt>
                <c:pt idx="153">
                  <c:v>17</c:v>
                </c:pt>
                <c:pt idx="154">
                  <c:v>6</c:v>
                </c:pt>
                <c:pt idx="155">
                  <c:v>17</c:v>
                </c:pt>
                <c:pt idx="156">
                  <c:v>12</c:v>
                </c:pt>
                <c:pt idx="157">
                  <c:v>0</c:v>
                </c:pt>
                <c:pt idx="158">
                  <c:v>32</c:v>
                </c:pt>
                <c:pt idx="159">
                  <c:v>10</c:v>
                </c:pt>
                <c:pt idx="160">
                  <c:v>0</c:v>
                </c:pt>
                <c:pt idx="161">
                  <c:v>6</c:v>
                </c:pt>
                <c:pt idx="162">
                  <c:v>5</c:v>
                </c:pt>
                <c:pt idx="163">
                  <c:v>5</c:v>
                </c:pt>
                <c:pt idx="164">
                  <c:v>10</c:v>
                </c:pt>
                <c:pt idx="165">
                  <c:v>12</c:v>
                </c:pt>
                <c:pt idx="166">
                  <c:v>18</c:v>
                </c:pt>
                <c:pt idx="167">
                  <c:v>10</c:v>
                </c:pt>
                <c:pt idx="168">
                  <c:v>0</c:v>
                </c:pt>
                <c:pt idx="169">
                  <c:v>6</c:v>
                </c:pt>
                <c:pt idx="170">
                  <c:v>7</c:v>
                </c:pt>
                <c:pt idx="171">
                  <c:v>6</c:v>
                </c:pt>
                <c:pt idx="172">
                  <c:v>10</c:v>
                </c:pt>
                <c:pt idx="173">
                  <c:v>15</c:v>
                </c:pt>
                <c:pt idx="174">
                  <c:v>0</c:v>
                </c:pt>
                <c:pt idx="175">
                  <c:v>4</c:v>
                </c:pt>
                <c:pt idx="176">
                  <c:v>13</c:v>
                </c:pt>
                <c:pt idx="177">
                  <c:v>14</c:v>
                </c:pt>
                <c:pt idx="178">
                  <c:v>12</c:v>
                </c:pt>
                <c:pt idx="179">
                  <c:v>5</c:v>
                </c:pt>
                <c:pt idx="180">
                  <c:v>1</c:v>
                </c:pt>
                <c:pt idx="181">
                  <c:v>18</c:v>
                </c:pt>
                <c:pt idx="182">
                  <c:v>0</c:v>
                </c:pt>
                <c:pt idx="183">
                  <c:v>21</c:v>
                </c:pt>
                <c:pt idx="184">
                  <c:v>0</c:v>
                </c:pt>
                <c:pt idx="185">
                  <c:v>11</c:v>
                </c:pt>
                <c:pt idx="186">
                  <c:v>16</c:v>
                </c:pt>
                <c:pt idx="187">
                  <c:v>0</c:v>
                </c:pt>
                <c:pt idx="188">
                  <c:v>11</c:v>
                </c:pt>
                <c:pt idx="189">
                  <c:v>9</c:v>
                </c:pt>
                <c:pt idx="190">
                  <c:v>0</c:v>
                </c:pt>
                <c:pt idx="191">
                  <c:v>5</c:v>
                </c:pt>
                <c:pt idx="192">
                  <c:v>11</c:v>
                </c:pt>
                <c:pt idx="193">
                  <c:v>11</c:v>
                </c:pt>
                <c:pt idx="194">
                  <c:v>14</c:v>
                </c:pt>
                <c:pt idx="195">
                  <c:v>10</c:v>
                </c:pt>
                <c:pt idx="196">
                  <c:v>0</c:v>
                </c:pt>
                <c:pt idx="197">
                  <c:v>6</c:v>
                </c:pt>
                <c:pt idx="198">
                  <c:v>0</c:v>
                </c:pt>
                <c:pt idx="199">
                  <c:v>5</c:v>
                </c:pt>
                <c:pt idx="200">
                  <c:v>18</c:v>
                </c:pt>
                <c:pt idx="201">
                  <c:v>8</c:v>
                </c:pt>
                <c:pt idx="202">
                  <c:v>0</c:v>
                </c:pt>
                <c:pt idx="203">
                  <c:v>12</c:v>
                </c:pt>
                <c:pt idx="204">
                  <c:v>24</c:v>
                </c:pt>
                <c:pt idx="205">
                  <c:v>0</c:v>
                </c:pt>
                <c:pt idx="206">
                  <c:v>47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5</c:v>
                </c:pt>
                <c:pt idx="211">
                  <c:v>0</c:v>
                </c:pt>
                <c:pt idx="212">
                  <c:v>0</c:v>
                </c:pt>
                <c:pt idx="213">
                  <c:v>7</c:v>
                </c:pt>
                <c:pt idx="214">
                  <c:v>7</c:v>
                </c:pt>
                <c:pt idx="215">
                  <c:v>24</c:v>
                </c:pt>
                <c:pt idx="216">
                  <c:v>6</c:v>
                </c:pt>
                <c:pt idx="217">
                  <c:v>4</c:v>
                </c:pt>
                <c:pt idx="218">
                  <c:v>16</c:v>
                </c:pt>
                <c:pt idx="219">
                  <c:v>15</c:v>
                </c:pt>
                <c:pt idx="220">
                  <c:v>16</c:v>
                </c:pt>
                <c:pt idx="221">
                  <c:v>0</c:v>
                </c:pt>
                <c:pt idx="222">
                  <c:v>4</c:v>
                </c:pt>
                <c:pt idx="223">
                  <c:v>17</c:v>
                </c:pt>
                <c:pt idx="224">
                  <c:v>10</c:v>
                </c:pt>
                <c:pt idx="225">
                  <c:v>16</c:v>
                </c:pt>
                <c:pt idx="226">
                  <c:v>5</c:v>
                </c:pt>
                <c:pt idx="227">
                  <c:v>7</c:v>
                </c:pt>
                <c:pt idx="228">
                  <c:v>19</c:v>
                </c:pt>
                <c:pt idx="229">
                  <c:v>0</c:v>
                </c:pt>
                <c:pt idx="230">
                  <c:v>22</c:v>
                </c:pt>
                <c:pt idx="231">
                  <c:v>16</c:v>
                </c:pt>
                <c:pt idx="232">
                  <c:v>6</c:v>
                </c:pt>
                <c:pt idx="233">
                  <c:v>16</c:v>
                </c:pt>
                <c:pt idx="234">
                  <c:v>10</c:v>
                </c:pt>
                <c:pt idx="235">
                  <c:v>0</c:v>
                </c:pt>
                <c:pt idx="236">
                  <c:v>11</c:v>
                </c:pt>
                <c:pt idx="237">
                  <c:v>11</c:v>
                </c:pt>
                <c:pt idx="238">
                  <c:v>13</c:v>
                </c:pt>
                <c:pt idx="239">
                  <c:v>6</c:v>
                </c:pt>
                <c:pt idx="240">
                  <c:v>16</c:v>
                </c:pt>
                <c:pt idx="241">
                  <c:v>0</c:v>
                </c:pt>
                <c:pt idx="242">
                  <c:v>27</c:v>
                </c:pt>
                <c:pt idx="243">
                  <c:v>0</c:v>
                </c:pt>
                <c:pt idx="244">
                  <c:v>12</c:v>
                </c:pt>
                <c:pt idx="245">
                  <c:v>15</c:v>
                </c:pt>
                <c:pt idx="246">
                  <c:v>24</c:v>
                </c:pt>
                <c:pt idx="247">
                  <c:v>0</c:v>
                </c:pt>
                <c:pt idx="248">
                  <c:v>10</c:v>
                </c:pt>
                <c:pt idx="249">
                  <c:v>0</c:v>
                </c:pt>
              </c:numCache>
            </c:numRef>
          </c:yVal>
        </c:ser>
        <c:axId val="50010001"/>
        <c:axId val="50010002"/>
      </c:scatterChart>
      <c:valAx>
        <c:axId val="5001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Dosis Ingerida (mL)</a:t>
                </a:r>
              </a:p>
            </c:rich>
          </c:tx>
          <c:layout/>
        </c:title>
        <c:numFmt formatCode="General" sourceLinked="1"/>
        <c:tickLblPos val="nextTo"/>
        <c:crossAx val="50010002"/>
        <c:crosses val="autoZero"/>
        <c:crossBetween val="midCat"/>
      </c:valAx>
      <c:valAx>
        <c:axId val="5001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Días de Estancia Hospitalaria</a:t>
                </a:r>
              </a:p>
            </c:rich>
          </c:tx>
          <c:layout/>
        </c:title>
        <c:numFmt formatCode="General" sourceLinked="1"/>
        <c:tickLblPos val="nextTo"/>
        <c:crossAx val="50010001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Diagrama de Dispersión: Días de Estancia Hospitalaria vs Tiempo de Atención (Horas)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Días Estancia vs Tiempo Atención (hrs)</c:v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60A5FA"/>
              </a:solidFill>
              <a:ln>
                <a:solidFill>
                  <a:srgbClr val="2563EB"/>
                </a:solidFill>
              </a:ln>
            </c:spPr>
          </c:marker>
          <c:trendline>
            <c:spPr>
              <a:ln w="25400">
                <a:solidFill>
                  <a:srgbClr val="DC2626"/>
                </a:solidFill>
                <a:prstDash val="dash"/>
              </a:ln>
            </c:spPr>
            <c:trendlineType val="linear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'Base de Datos'!$M$4:$M$253</c:f>
              <c:numCache>
                <c:formatCode>General</c:formatCode>
                <c:ptCount val="250"/>
                <c:pt idx="0">
                  <c:v>1.7</c:v>
                </c:pt>
                <c:pt idx="1">
                  <c:v>3.3</c:v>
                </c:pt>
                <c:pt idx="2">
                  <c:v>2.3</c:v>
                </c:pt>
                <c:pt idx="3">
                  <c:v>1.3</c:v>
                </c:pt>
                <c:pt idx="4">
                  <c:v>0.2</c:v>
                </c:pt>
                <c:pt idx="5">
                  <c:v>3.5</c:v>
                </c:pt>
                <c:pt idx="6">
                  <c:v>4.4</c:v>
                </c:pt>
                <c:pt idx="7">
                  <c:v>0.7</c:v>
                </c:pt>
                <c:pt idx="8">
                  <c:v>2.3</c:v>
                </c:pt>
                <c:pt idx="9">
                  <c:v>3.2</c:v>
                </c:pt>
                <c:pt idx="10">
                  <c:v>1.3</c:v>
                </c:pt>
                <c:pt idx="11">
                  <c:v>5.8</c:v>
                </c:pt>
                <c:pt idx="12">
                  <c:v>6.3</c:v>
                </c:pt>
                <c:pt idx="13">
                  <c:v>0.6</c:v>
                </c:pt>
                <c:pt idx="14">
                  <c:v>5.3</c:v>
                </c:pt>
                <c:pt idx="15">
                  <c:v>2.7</c:v>
                </c:pt>
                <c:pt idx="16">
                  <c:v>2.9</c:v>
                </c:pt>
                <c:pt idx="17">
                  <c:v>0.8</c:v>
                </c:pt>
                <c:pt idx="18">
                  <c:v>6.2</c:v>
                </c:pt>
                <c:pt idx="19">
                  <c:v>4.9</c:v>
                </c:pt>
                <c:pt idx="20">
                  <c:v>3.4</c:v>
                </c:pt>
                <c:pt idx="21">
                  <c:v>2.2</c:v>
                </c:pt>
                <c:pt idx="22">
                  <c:v>1.5</c:v>
                </c:pt>
                <c:pt idx="23">
                  <c:v>9.9</c:v>
                </c:pt>
                <c:pt idx="24">
                  <c:v>4</c:v>
                </c:pt>
                <c:pt idx="25">
                  <c:v>5.7</c:v>
                </c:pt>
                <c:pt idx="26">
                  <c:v>2.4</c:v>
                </c:pt>
                <c:pt idx="27">
                  <c:v>2.7</c:v>
                </c:pt>
                <c:pt idx="28">
                  <c:v>4.1</c:v>
                </c:pt>
                <c:pt idx="29">
                  <c:v>3.6</c:v>
                </c:pt>
                <c:pt idx="30">
                  <c:v>1.5</c:v>
                </c:pt>
                <c:pt idx="31">
                  <c:v>2.1</c:v>
                </c:pt>
                <c:pt idx="32">
                  <c:v>2.7</c:v>
                </c:pt>
                <c:pt idx="33">
                  <c:v>9.300000000000001</c:v>
                </c:pt>
                <c:pt idx="34">
                  <c:v>3.3</c:v>
                </c:pt>
                <c:pt idx="35">
                  <c:v>1.7</c:v>
                </c:pt>
                <c:pt idx="36">
                  <c:v>4.4</c:v>
                </c:pt>
                <c:pt idx="37">
                  <c:v>0.6</c:v>
                </c:pt>
                <c:pt idx="38">
                  <c:v>0.8</c:v>
                </c:pt>
                <c:pt idx="39">
                  <c:v>2.6</c:v>
                </c:pt>
                <c:pt idx="40">
                  <c:v>2.2</c:v>
                </c:pt>
                <c:pt idx="41">
                  <c:v>2.4</c:v>
                </c:pt>
                <c:pt idx="42">
                  <c:v>1.2</c:v>
                </c:pt>
                <c:pt idx="43">
                  <c:v>1.6</c:v>
                </c:pt>
                <c:pt idx="44">
                  <c:v>10</c:v>
                </c:pt>
                <c:pt idx="45">
                  <c:v>3.9</c:v>
                </c:pt>
                <c:pt idx="46">
                  <c:v>2.4</c:v>
                </c:pt>
                <c:pt idx="47">
                  <c:v>3</c:v>
                </c:pt>
                <c:pt idx="48">
                  <c:v>3.3</c:v>
                </c:pt>
                <c:pt idx="49">
                  <c:v>3.7</c:v>
                </c:pt>
                <c:pt idx="50">
                  <c:v>8.5</c:v>
                </c:pt>
                <c:pt idx="51">
                  <c:v>1.7</c:v>
                </c:pt>
                <c:pt idx="52">
                  <c:v>2.1</c:v>
                </c:pt>
                <c:pt idx="53">
                  <c:v>5.4</c:v>
                </c:pt>
                <c:pt idx="54">
                  <c:v>3.1</c:v>
                </c:pt>
                <c:pt idx="55">
                  <c:v>4.1</c:v>
                </c:pt>
                <c:pt idx="56">
                  <c:v>2.1</c:v>
                </c:pt>
                <c:pt idx="57">
                  <c:v>0.9</c:v>
                </c:pt>
                <c:pt idx="58">
                  <c:v>0.9</c:v>
                </c:pt>
                <c:pt idx="59">
                  <c:v>1.4</c:v>
                </c:pt>
                <c:pt idx="60">
                  <c:v>0.6</c:v>
                </c:pt>
                <c:pt idx="61">
                  <c:v>3.6</c:v>
                </c:pt>
                <c:pt idx="62">
                  <c:v>2.9</c:v>
                </c:pt>
                <c:pt idx="63">
                  <c:v>7.2</c:v>
                </c:pt>
                <c:pt idx="64">
                  <c:v>1.9</c:v>
                </c:pt>
                <c:pt idx="65">
                  <c:v>2</c:v>
                </c:pt>
                <c:pt idx="66">
                  <c:v>2.4</c:v>
                </c:pt>
                <c:pt idx="67">
                  <c:v>1.3</c:v>
                </c:pt>
                <c:pt idx="68">
                  <c:v>0.8</c:v>
                </c:pt>
                <c:pt idx="69">
                  <c:v>0.5</c:v>
                </c:pt>
                <c:pt idx="70">
                  <c:v>3.2</c:v>
                </c:pt>
                <c:pt idx="71">
                  <c:v>5.2</c:v>
                </c:pt>
                <c:pt idx="72">
                  <c:v>2.4</c:v>
                </c:pt>
                <c:pt idx="73">
                  <c:v>0.5</c:v>
                </c:pt>
                <c:pt idx="74">
                  <c:v>2.2</c:v>
                </c:pt>
                <c:pt idx="75">
                  <c:v>3.7</c:v>
                </c:pt>
                <c:pt idx="76">
                  <c:v>3.7</c:v>
                </c:pt>
                <c:pt idx="77">
                  <c:v>2.8</c:v>
                </c:pt>
                <c:pt idx="78">
                  <c:v>1.5</c:v>
                </c:pt>
                <c:pt idx="79">
                  <c:v>2.4</c:v>
                </c:pt>
                <c:pt idx="80">
                  <c:v>8.699999999999999</c:v>
                </c:pt>
                <c:pt idx="81">
                  <c:v>0.8</c:v>
                </c:pt>
                <c:pt idx="82">
                  <c:v>1.3</c:v>
                </c:pt>
                <c:pt idx="83">
                  <c:v>0.8</c:v>
                </c:pt>
                <c:pt idx="84">
                  <c:v>1.8</c:v>
                </c:pt>
                <c:pt idx="85">
                  <c:v>3.2</c:v>
                </c:pt>
                <c:pt idx="86">
                  <c:v>2.9</c:v>
                </c:pt>
                <c:pt idx="87">
                  <c:v>4.3</c:v>
                </c:pt>
                <c:pt idx="88">
                  <c:v>10.3</c:v>
                </c:pt>
                <c:pt idx="89">
                  <c:v>1.9</c:v>
                </c:pt>
                <c:pt idx="90">
                  <c:v>4.6</c:v>
                </c:pt>
                <c:pt idx="91">
                  <c:v>5.6</c:v>
                </c:pt>
                <c:pt idx="92">
                  <c:v>0.9</c:v>
                </c:pt>
                <c:pt idx="93">
                  <c:v>2.6</c:v>
                </c:pt>
                <c:pt idx="94">
                  <c:v>2.5</c:v>
                </c:pt>
                <c:pt idx="95">
                  <c:v>3.8</c:v>
                </c:pt>
                <c:pt idx="96">
                  <c:v>1.9</c:v>
                </c:pt>
                <c:pt idx="97">
                  <c:v>2</c:v>
                </c:pt>
                <c:pt idx="98">
                  <c:v>1.2</c:v>
                </c:pt>
                <c:pt idx="99">
                  <c:v>3.5</c:v>
                </c:pt>
                <c:pt idx="100">
                  <c:v>0.9</c:v>
                </c:pt>
                <c:pt idx="101">
                  <c:v>1.1</c:v>
                </c:pt>
                <c:pt idx="102">
                  <c:v>2.8</c:v>
                </c:pt>
                <c:pt idx="103">
                  <c:v>1.7</c:v>
                </c:pt>
                <c:pt idx="104">
                  <c:v>3.9</c:v>
                </c:pt>
                <c:pt idx="105">
                  <c:v>4.3</c:v>
                </c:pt>
                <c:pt idx="106">
                  <c:v>4.8</c:v>
                </c:pt>
                <c:pt idx="107">
                  <c:v>0.9</c:v>
                </c:pt>
                <c:pt idx="108">
                  <c:v>1.6</c:v>
                </c:pt>
                <c:pt idx="109">
                  <c:v>5.5</c:v>
                </c:pt>
                <c:pt idx="110">
                  <c:v>3.8</c:v>
                </c:pt>
                <c:pt idx="111">
                  <c:v>2.8</c:v>
                </c:pt>
                <c:pt idx="112">
                  <c:v>4.1</c:v>
                </c:pt>
                <c:pt idx="113">
                  <c:v>0.6</c:v>
                </c:pt>
                <c:pt idx="114">
                  <c:v>1.3</c:v>
                </c:pt>
                <c:pt idx="115">
                  <c:v>4.3</c:v>
                </c:pt>
                <c:pt idx="116">
                  <c:v>4.8</c:v>
                </c:pt>
                <c:pt idx="117">
                  <c:v>1</c:v>
                </c:pt>
                <c:pt idx="118">
                  <c:v>1.6</c:v>
                </c:pt>
                <c:pt idx="119">
                  <c:v>1.7</c:v>
                </c:pt>
                <c:pt idx="120">
                  <c:v>1.4</c:v>
                </c:pt>
                <c:pt idx="121">
                  <c:v>1.5</c:v>
                </c:pt>
                <c:pt idx="122">
                  <c:v>2.5</c:v>
                </c:pt>
                <c:pt idx="123">
                  <c:v>2.4</c:v>
                </c:pt>
                <c:pt idx="124">
                  <c:v>8.4</c:v>
                </c:pt>
                <c:pt idx="125">
                  <c:v>1.7</c:v>
                </c:pt>
                <c:pt idx="126">
                  <c:v>4</c:v>
                </c:pt>
                <c:pt idx="127">
                  <c:v>2.5</c:v>
                </c:pt>
                <c:pt idx="128">
                  <c:v>1.4</c:v>
                </c:pt>
                <c:pt idx="129">
                  <c:v>1.1</c:v>
                </c:pt>
                <c:pt idx="130">
                  <c:v>1</c:v>
                </c:pt>
                <c:pt idx="131">
                  <c:v>5.2</c:v>
                </c:pt>
                <c:pt idx="132">
                  <c:v>5.8</c:v>
                </c:pt>
                <c:pt idx="133">
                  <c:v>1.8</c:v>
                </c:pt>
                <c:pt idx="134">
                  <c:v>1.9</c:v>
                </c:pt>
                <c:pt idx="135">
                  <c:v>4</c:v>
                </c:pt>
                <c:pt idx="136">
                  <c:v>0.2</c:v>
                </c:pt>
                <c:pt idx="137">
                  <c:v>2.5</c:v>
                </c:pt>
                <c:pt idx="138">
                  <c:v>1.2</c:v>
                </c:pt>
                <c:pt idx="139">
                  <c:v>1.1</c:v>
                </c:pt>
                <c:pt idx="140">
                  <c:v>5.5</c:v>
                </c:pt>
                <c:pt idx="141">
                  <c:v>2.8</c:v>
                </c:pt>
                <c:pt idx="142">
                  <c:v>1.7</c:v>
                </c:pt>
                <c:pt idx="143">
                  <c:v>4.2</c:v>
                </c:pt>
                <c:pt idx="144">
                  <c:v>3.5</c:v>
                </c:pt>
                <c:pt idx="145">
                  <c:v>1.6</c:v>
                </c:pt>
                <c:pt idx="146">
                  <c:v>2.3</c:v>
                </c:pt>
                <c:pt idx="147">
                  <c:v>2.7</c:v>
                </c:pt>
                <c:pt idx="148">
                  <c:v>3</c:v>
                </c:pt>
                <c:pt idx="149">
                  <c:v>2</c:v>
                </c:pt>
                <c:pt idx="150">
                  <c:v>2</c:v>
                </c:pt>
                <c:pt idx="151">
                  <c:v>6.9</c:v>
                </c:pt>
                <c:pt idx="152">
                  <c:v>2.7</c:v>
                </c:pt>
                <c:pt idx="153">
                  <c:v>2.1</c:v>
                </c:pt>
                <c:pt idx="154">
                  <c:v>1.5</c:v>
                </c:pt>
                <c:pt idx="155">
                  <c:v>1.6</c:v>
                </c:pt>
                <c:pt idx="156">
                  <c:v>0.8</c:v>
                </c:pt>
                <c:pt idx="157">
                  <c:v>3.4</c:v>
                </c:pt>
                <c:pt idx="158">
                  <c:v>2.7</c:v>
                </c:pt>
                <c:pt idx="159">
                  <c:v>5</c:v>
                </c:pt>
                <c:pt idx="160">
                  <c:v>1</c:v>
                </c:pt>
                <c:pt idx="161">
                  <c:v>4.9</c:v>
                </c:pt>
                <c:pt idx="162">
                  <c:v>1.8</c:v>
                </c:pt>
                <c:pt idx="163">
                  <c:v>3.3</c:v>
                </c:pt>
                <c:pt idx="164">
                  <c:v>2.5</c:v>
                </c:pt>
                <c:pt idx="165">
                  <c:v>3.2</c:v>
                </c:pt>
                <c:pt idx="166">
                  <c:v>1</c:v>
                </c:pt>
                <c:pt idx="167">
                  <c:v>3.4</c:v>
                </c:pt>
                <c:pt idx="168">
                  <c:v>4.2</c:v>
                </c:pt>
                <c:pt idx="169">
                  <c:v>1.4</c:v>
                </c:pt>
                <c:pt idx="170">
                  <c:v>2.8</c:v>
                </c:pt>
                <c:pt idx="171">
                  <c:v>5.4</c:v>
                </c:pt>
                <c:pt idx="172">
                  <c:v>4.2</c:v>
                </c:pt>
                <c:pt idx="173">
                  <c:v>1.3</c:v>
                </c:pt>
                <c:pt idx="174">
                  <c:v>2.9</c:v>
                </c:pt>
                <c:pt idx="175">
                  <c:v>1.3</c:v>
                </c:pt>
                <c:pt idx="176">
                  <c:v>3</c:v>
                </c:pt>
                <c:pt idx="177">
                  <c:v>1</c:v>
                </c:pt>
                <c:pt idx="178">
                  <c:v>2.6</c:v>
                </c:pt>
                <c:pt idx="179">
                  <c:v>1.6</c:v>
                </c:pt>
                <c:pt idx="180">
                  <c:v>3.6</c:v>
                </c:pt>
                <c:pt idx="181">
                  <c:v>0.9</c:v>
                </c:pt>
                <c:pt idx="182">
                  <c:v>3.5</c:v>
                </c:pt>
                <c:pt idx="183">
                  <c:v>1.7</c:v>
                </c:pt>
                <c:pt idx="184">
                  <c:v>5.8</c:v>
                </c:pt>
                <c:pt idx="185">
                  <c:v>2.2</c:v>
                </c:pt>
                <c:pt idx="186">
                  <c:v>1.5</c:v>
                </c:pt>
                <c:pt idx="187">
                  <c:v>3</c:v>
                </c:pt>
                <c:pt idx="188">
                  <c:v>1.8</c:v>
                </c:pt>
                <c:pt idx="189">
                  <c:v>2</c:v>
                </c:pt>
                <c:pt idx="190">
                  <c:v>0.4</c:v>
                </c:pt>
                <c:pt idx="191">
                  <c:v>2.3</c:v>
                </c:pt>
                <c:pt idx="192">
                  <c:v>4.1</c:v>
                </c:pt>
                <c:pt idx="193">
                  <c:v>3.1</c:v>
                </c:pt>
                <c:pt idx="194">
                  <c:v>4.5</c:v>
                </c:pt>
                <c:pt idx="195">
                  <c:v>3.3</c:v>
                </c:pt>
                <c:pt idx="196">
                  <c:v>1</c:v>
                </c:pt>
                <c:pt idx="197">
                  <c:v>2.8</c:v>
                </c:pt>
                <c:pt idx="198">
                  <c:v>3.7</c:v>
                </c:pt>
                <c:pt idx="199">
                  <c:v>1.7</c:v>
                </c:pt>
                <c:pt idx="200">
                  <c:v>3.5</c:v>
                </c:pt>
                <c:pt idx="201">
                  <c:v>0.7</c:v>
                </c:pt>
                <c:pt idx="202">
                  <c:v>1.2</c:v>
                </c:pt>
                <c:pt idx="203">
                  <c:v>1.2</c:v>
                </c:pt>
                <c:pt idx="204">
                  <c:v>4.2</c:v>
                </c:pt>
                <c:pt idx="205">
                  <c:v>8.4</c:v>
                </c:pt>
                <c:pt idx="206">
                  <c:v>0.4</c:v>
                </c:pt>
                <c:pt idx="207">
                  <c:v>4.6</c:v>
                </c:pt>
                <c:pt idx="208">
                  <c:v>0.1</c:v>
                </c:pt>
                <c:pt idx="209">
                  <c:v>1.2</c:v>
                </c:pt>
                <c:pt idx="210">
                  <c:v>1</c:v>
                </c:pt>
                <c:pt idx="211">
                  <c:v>1.8</c:v>
                </c:pt>
                <c:pt idx="212">
                  <c:v>2.1</c:v>
                </c:pt>
                <c:pt idx="213">
                  <c:v>1</c:v>
                </c:pt>
                <c:pt idx="214">
                  <c:v>4.7</c:v>
                </c:pt>
                <c:pt idx="215">
                  <c:v>5.7</c:v>
                </c:pt>
                <c:pt idx="216">
                  <c:v>1.1</c:v>
                </c:pt>
                <c:pt idx="217">
                  <c:v>3.2</c:v>
                </c:pt>
                <c:pt idx="218">
                  <c:v>1.7</c:v>
                </c:pt>
                <c:pt idx="219">
                  <c:v>3</c:v>
                </c:pt>
                <c:pt idx="220">
                  <c:v>5.2</c:v>
                </c:pt>
                <c:pt idx="221">
                  <c:v>0.5</c:v>
                </c:pt>
                <c:pt idx="222">
                  <c:v>3.5</c:v>
                </c:pt>
                <c:pt idx="223">
                  <c:v>0.4</c:v>
                </c:pt>
                <c:pt idx="224">
                  <c:v>1.1</c:v>
                </c:pt>
                <c:pt idx="225">
                  <c:v>0.4</c:v>
                </c:pt>
                <c:pt idx="226">
                  <c:v>4.8</c:v>
                </c:pt>
                <c:pt idx="227">
                  <c:v>0.7</c:v>
                </c:pt>
                <c:pt idx="228">
                  <c:v>3.9</c:v>
                </c:pt>
                <c:pt idx="229">
                  <c:v>5</c:v>
                </c:pt>
                <c:pt idx="230">
                  <c:v>2.2</c:v>
                </c:pt>
                <c:pt idx="231">
                  <c:v>4.2</c:v>
                </c:pt>
                <c:pt idx="232">
                  <c:v>6</c:v>
                </c:pt>
                <c:pt idx="233">
                  <c:v>2.3</c:v>
                </c:pt>
                <c:pt idx="234">
                  <c:v>7.9</c:v>
                </c:pt>
                <c:pt idx="235">
                  <c:v>1.3</c:v>
                </c:pt>
                <c:pt idx="236">
                  <c:v>5</c:v>
                </c:pt>
                <c:pt idx="237">
                  <c:v>0.9</c:v>
                </c:pt>
                <c:pt idx="238">
                  <c:v>5.4</c:v>
                </c:pt>
                <c:pt idx="239">
                  <c:v>3.4</c:v>
                </c:pt>
                <c:pt idx="240">
                  <c:v>2.3</c:v>
                </c:pt>
                <c:pt idx="241">
                  <c:v>2.2</c:v>
                </c:pt>
                <c:pt idx="242">
                  <c:v>1.8</c:v>
                </c:pt>
                <c:pt idx="243">
                  <c:v>3.1</c:v>
                </c:pt>
                <c:pt idx="244">
                  <c:v>1.7</c:v>
                </c:pt>
                <c:pt idx="245">
                  <c:v>0.8</c:v>
                </c:pt>
                <c:pt idx="246">
                  <c:v>7</c:v>
                </c:pt>
                <c:pt idx="247">
                  <c:v>0.5</c:v>
                </c:pt>
                <c:pt idx="248">
                  <c:v>4</c:v>
                </c:pt>
                <c:pt idx="249">
                  <c:v>1.3</c:v>
                </c:pt>
              </c:numCache>
            </c:numRef>
          </c:xVal>
          <c:yVal>
            <c:numRef>
              <c:f>'Base de Datos'!$O$4:$O$253</c:f>
              <c:numCache>
                <c:formatCode>General</c:formatCode>
                <c:ptCount val="250"/>
                <c:pt idx="0">
                  <c:v>9</c:v>
                </c:pt>
                <c:pt idx="1">
                  <c:v>3</c:v>
                </c:pt>
                <c:pt idx="2">
                  <c:v>17</c:v>
                </c:pt>
                <c:pt idx="3">
                  <c:v>12</c:v>
                </c:pt>
                <c:pt idx="4">
                  <c:v>19</c:v>
                </c:pt>
                <c:pt idx="5">
                  <c:v>14</c:v>
                </c:pt>
                <c:pt idx="6">
                  <c:v>27</c:v>
                </c:pt>
                <c:pt idx="7">
                  <c:v>0</c:v>
                </c:pt>
                <c:pt idx="8">
                  <c:v>10</c:v>
                </c:pt>
                <c:pt idx="9">
                  <c:v>17</c:v>
                </c:pt>
                <c:pt idx="10">
                  <c:v>5</c:v>
                </c:pt>
                <c:pt idx="11">
                  <c:v>11</c:v>
                </c:pt>
                <c:pt idx="12">
                  <c:v>15</c:v>
                </c:pt>
                <c:pt idx="13">
                  <c:v>20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12</c:v>
                </c:pt>
                <c:pt idx="21">
                  <c:v>10</c:v>
                </c:pt>
                <c:pt idx="22">
                  <c:v>3</c:v>
                </c:pt>
                <c:pt idx="23">
                  <c:v>20</c:v>
                </c:pt>
                <c:pt idx="24">
                  <c:v>17</c:v>
                </c:pt>
                <c:pt idx="25">
                  <c:v>46</c:v>
                </c:pt>
                <c:pt idx="26">
                  <c:v>14</c:v>
                </c:pt>
                <c:pt idx="27">
                  <c:v>0</c:v>
                </c:pt>
                <c:pt idx="28">
                  <c:v>5</c:v>
                </c:pt>
                <c:pt idx="29">
                  <c:v>20</c:v>
                </c:pt>
                <c:pt idx="30">
                  <c:v>11</c:v>
                </c:pt>
                <c:pt idx="31">
                  <c:v>24</c:v>
                </c:pt>
                <c:pt idx="32">
                  <c:v>0</c:v>
                </c:pt>
                <c:pt idx="33">
                  <c:v>8</c:v>
                </c:pt>
                <c:pt idx="34">
                  <c:v>3</c:v>
                </c:pt>
                <c:pt idx="35">
                  <c:v>5</c:v>
                </c:pt>
                <c:pt idx="36">
                  <c:v>8</c:v>
                </c:pt>
                <c:pt idx="37">
                  <c:v>10</c:v>
                </c:pt>
                <c:pt idx="38">
                  <c:v>6</c:v>
                </c:pt>
                <c:pt idx="39">
                  <c:v>14</c:v>
                </c:pt>
                <c:pt idx="40">
                  <c:v>0</c:v>
                </c:pt>
                <c:pt idx="41">
                  <c:v>0</c:v>
                </c:pt>
                <c:pt idx="42">
                  <c:v>6</c:v>
                </c:pt>
                <c:pt idx="43">
                  <c:v>0</c:v>
                </c:pt>
                <c:pt idx="44">
                  <c:v>19</c:v>
                </c:pt>
                <c:pt idx="45">
                  <c:v>5</c:v>
                </c:pt>
                <c:pt idx="46">
                  <c:v>10</c:v>
                </c:pt>
                <c:pt idx="47">
                  <c:v>24</c:v>
                </c:pt>
                <c:pt idx="48">
                  <c:v>0</c:v>
                </c:pt>
                <c:pt idx="49">
                  <c:v>12</c:v>
                </c:pt>
                <c:pt idx="50">
                  <c:v>5</c:v>
                </c:pt>
                <c:pt idx="51">
                  <c:v>4</c:v>
                </c:pt>
                <c:pt idx="52">
                  <c:v>4</c:v>
                </c:pt>
                <c:pt idx="53">
                  <c:v>26</c:v>
                </c:pt>
                <c:pt idx="54">
                  <c:v>6</c:v>
                </c:pt>
                <c:pt idx="55">
                  <c:v>9</c:v>
                </c:pt>
                <c:pt idx="56">
                  <c:v>27</c:v>
                </c:pt>
                <c:pt idx="57">
                  <c:v>0</c:v>
                </c:pt>
                <c:pt idx="58">
                  <c:v>0</c:v>
                </c:pt>
                <c:pt idx="59">
                  <c:v>19</c:v>
                </c:pt>
                <c:pt idx="60">
                  <c:v>11</c:v>
                </c:pt>
                <c:pt idx="61">
                  <c:v>8</c:v>
                </c:pt>
                <c:pt idx="62">
                  <c:v>25</c:v>
                </c:pt>
                <c:pt idx="63">
                  <c:v>19</c:v>
                </c:pt>
                <c:pt idx="64">
                  <c:v>13</c:v>
                </c:pt>
                <c:pt idx="65">
                  <c:v>12</c:v>
                </c:pt>
                <c:pt idx="66">
                  <c:v>8</c:v>
                </c:pt>
                <c:pt idx="67">
                  <c:v>25</c:v>
                </c:pt>
                <c:pt idx="68">
                  <c:v>19</c:v>
                </c:pt>
                <c:pt idx="69">
                  <c:v>19</c:v>
                </c:pt>
                <c:pt idx="70">
                  <c:v>19</c:v>
                </c:pt>
                <c:pt idx="71">
                  <c:v>5</c:v>
                </c:pt>
                <c:pt idx="72">
                  <c:v>12</c:v>
                </c:pt>
                <c:pt idx="73">
                  <c:v>12</c:v>
                </c:pt>
                <c:pt idx="74">
                  <c:v>22</c:v>
                </c:pt>
                <c:pt idx="75">
                  <c:v>16</c:v>
                </c:pt>
                <c:pt idx="76">
                  <c:v>12</c:v>
                </c:pt>
                <c:pt idx="77">
                  <c:v>13</c:v>
                </c:pt>
                <c:pt idx="78">
                  <c:v>4</c:v>
                </c:pt>
                <c:pt idx="79">
                  <c:v>15</c:v>
                </c:pt>
                <c:pt idx="80">
                  <c:v>0</c:v>
                </c:pt>
                <c:pt idx="81">
                  <c:v>26</c:v>
                </c:pt>
                <c:pt idx="82">
                  <c:v>0</c:v>
                </c:pt>
                <c:pt idx="83">
                  <c:v>11</c:v>
                </c:pt>
                <c:pt idx="84">
                  <c:v>14</c:v>
                </c:pt>
                <c:pt idx="85">
                  <c:v>19</c:v>
                </c:pt>
                <c:pt idx="86">
                  <c:v>0</c:v>
                </c:pt>
                <c:pt idx="87">
                  <c:v>11</c:v>
                </c:pt>
                <c:pt idx="88">
                  <c:v>6</c:v>
                </c:pt>
                <c:pt idx="89">
                  <c:v>6</c:v>
                </c:pt>
                <c:pt idx="90">
                  <c:v>7</c:v>
                </c:pt>
                <c:pt idx="91">
                  <c:v>0</c:v>
                </c:pt>
                <c:pt idx="92">
                  <c:v>0</c:v>
                </c:pt>
                <c:pt idx="93">
                  <c:v>11</c:v>
                </c:pt>
                <c:pt idx="94">
                  <c:v>5</c:v>
                </c:pt>
                <c:pt idx="95">
                  <c:v>5</c:v>
                </c:pt>
                <c:pt idx="96">
                  <c:v>5</c:v>
                </c:pt>
                <c:pt idx="97">
                  <c:v>11</c:v>
                </c:pt>
                <c:pt idx="98">
                  <c:v>3</c:v>
                </c:pt>
                <c:pt idx="99">
                  <c:v>16</c:v>
                </c:pt>
                <c:pt idx="100">
                  <c:v>0</c:v>
                </c:pt>
                <c:pt idx="101">
                  <c:v>0</c:v>
                </c:pt>
                <c:pt idx="102">
                  <c:v>13</c:v>
                </c:pt>
                <c:pt idx="103">
                  <c:v>27</c:v>
                </c:pt>
                <c:pt idx="104">
                  <c:v>0</c:v>
                </c:pt>
                <c:pt idx="105">
                  <c:v>7</c:v>
                </c:pt>
                <c:pt idx="106">
                  <c:v>21</c:v>
                </c:pt>
                <c:pt idx="107">
                  <c:v>10</c:v>
                </c:pt>
                <c:pt idx="108">
                  <c:v>15</c:v>
                </c:pt>
                <c:pt idx="109">
                  <c:v>7</c:v>
                </c:pt>
                <c:pt idx="110">
                  <c:v>10</c:v>
                </c:pt>
                <c:pt idx="111">
                  <c:v>3</c:v>
                </c:pt>
                <c:pt idx="112">
                  <c:v>7</c:v>
                </c:pt>
                <c:pt idx="113">
                  <c:v>3</c:v>
                </c:pt>
                <c:pt idx="114">
                  <c:v>20</c:v>
                </c:pt>
                <c:pt idx="115">
                  <c:v>12</c:v>
                </c:pt>
                <c:pt idx="116">
                  <c:v>0</c:v>
                </c:pt>
                <c:pt idx="117">
                  <c:v>0</c:v>
                </c:pt>
                <c:pt idx="118">
                  <c:v>12</c:v>
                </c:pt>
                <c:pt idx="119">
                  <c:v>14</c:v>
                </c:pt>
                <c:pt idx="120">
                  <c:v>0</c:v>
                </c:pt>
                <c:pt idx="121">
                  <c:v>7</c:v>
                </c:pt>
                <c:pt idx="122">
                  <c:v>9</c:v>
                </c:pt>
                <c:pt idx="123">
                  <c:v>21</c:v>
                </c:pt>
                <c:pt idx="124">
                  <c:v>0</c:v>
                </c:pt>
                <c:pt idx="125">
                  <c:v>5</c:v>
                </c:pt>
                <c:pt idx="126">
                  <c:v>34</c:v>
                </c:pt>
                <c:pt idx="127">
                  <c:v>20</c:v>
                </c:pt>
                <c:pt idx="128">
                  <c:v>7</c:v>
                </c:pt>
                <c:pt idx="129">
                  <c:v>0</c:v>
                </c:pt>
                <c:pt idx="130">
                  <c:v>13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9</c:v>
                </c:pt>
                <c:pt idx="135">
                  <c:v>0</c:v>
                </c:pt>
                <c:pt idx="136">
                  <c:v>4</c:v>
                </c:pt>
                <c:pt idx="137">
                  <c:v>4</c:v>
                </c:pt>
                <c:pt idx="138">
                  <c:v>23</c:v>
                </c:pt>
                <c:pt idx="139">
                  <c:v>0</c:v>
                </c:pt>
                <c:pt idx="140">
                  <c:v>5</c:v>
                </c:pt>
                <c:pt idx="141">
                  <c:v>7</c:v>
                </c:pt>
                <c:pt idx="142">
                  <c:v>2</c:v>
                </c:pt>
                <c:pt idx="143">
                  <c:v>0</c:v>
                </c:pt>
                <c:pt idx="144">
                  <c:v>1</c:v>
                </c:pt>
                <c:pt idx="145">
                  <c:v>6</c:v>
                </c:pt>
                <c:pt idx="146">
                  <c:v>34</c:v>
                </c:pt>
                <c:pt idx="147">
                  <c:v>5</c:v>
                </c:pt>
                <c:pt idx="148">
                  <c:v>0</c:v>
                </c:pt>
                <c:pt idx="149">
                  <c:v>14</c:v>
                </c:pt>
                <c:pt idx="150">
                  <c:v>10</c:v>
                </c:pt>
                <c:pt idx="151">
                  <c:v>0</c:v>
                </c:pt>
                <c:pt idx="152">
                  <c:v>10</c:v>
                </c:pt>
                <c:pt idx="153">
                  <c:v>17</c:v>
                </c:pt>
                <c:pt idx="154">
                  <c:v>6</c:v>
                </c:pt>
                <c:pt idx="155">
                  <c:v>17</c:v>
                </c:pt>
                <c:pt idx="156">
                  <c:v>12</c:v>
                </c:pt>
                <c:pt idx="157">
                  <c:v>0</c:v>
                </c:pt>
                <c:pt idx="158">
                  <c:v>32</c:v>
                </c:pt>
                <c:pt idx="159">
                  <c:v>10</c:v>
                </c:pt>
                <c:pt idx="160">
                  <c:v>0</c:v>
                </c:pt>
                <c:pt idx="161">
                  <c:v>6</c:v>
                </c:pt>
                <c:pt idx="162">
                  <c:v>5</c:v>
                </c:pt>
                <c:pt idx="163">
                  <c:v>5</c:v>
                </c:pt>
                <c:pt idx="164">
                  <c:v>10</c:v>
                </c:pt>
                <c:pt idx="165">
                  <c:v>12</c:v>
                </c:pt>
                <c:pt idx="166">
                  <c:v>18</c:v>
                </c:pt>
                <c:pt idx="167">
                  <c:v>10</c:v>
                </c:pt>
                <c:pt idx="168">
                  <c:v>0</c:v>
                </c:pt>
                <c:pt idx="169">
                  <c:v>6</c:v>
                </c:pt>
                <c:pt idx="170">
                  <c:v>7</c:v>
                </c:pt>
                <c:pt idx="171">
                  <c:v>6</c:v>
                </c:pt>
                <c:pt idx="172">
                  <c:v>10</c:v>
                </c:pt>
                <c:pt idx="173">
                  <c:v>15</c:v>
                </c:pt>
                <c:pt idx="174">
                  <c:v>0</c:v>
                </c:pt>
                <c:pt idx="175">
                  <c:v>4</c:v>
                </c:pt>
                <c:pt idx="176">
                  <c:v>13</c:v>
                </c:pt>
                <c:pt idx="177">
                  <c:v>14</c:v>
                </c:pt>
                <c:pt idx="178">
                  <c:v>12</c:v>
                </c:pt>
                <c:pt idx="179">
                  <c:v>5</c:v>
                </c:pt>
                <c:pt idx="180">
                  <c:v>1</c:v>
                </c:pt>
                <c:pt idx="181">
                  <c:v>18</c:v>
                </c:pt>
                <c:pt idx="182">
                  <c:v>0</c:v>
                </c:pt>
                <c:pt idx="183">
                  <c:v>21</c:v>
                </c:pt>
                <c:pt idx="184">
                  <c:v>0</c:v>
                </c:pt>
                <c:pt idx="185">
                  <c:v>11</c:v>
                </c:pt>
                <c:pt idx="186">
                  <c:v>16</c:v>
                </c:pt>
                <c:pt idx="187">
                  <c:v>0</c:v>
                </c:pt>
                <c:pt idx="188">
                  <c:v>11</c:v>
                </c:pt>
                <c:pt idx="189">
                  <c:v>9</c:v>
                </c:pt>
                <c:pt idx="190">
                  <c:v>0</c:v>
                </c:pt>
                <c:pt idx="191">
                  <c:v>5</c:v>
                </c:pt>
                <c:pt idx="192">
                  <c:v>11</c:v>
                </c:pt>
                <c:pt idx="193">
                  <c:v>11</c:v>
                </c:pt>
                <c:pt idx="194">
                  <c:v>14</c:v>
                </c:pt>
                <c:pt idx="195">
                  <c:v>10</c:v>
                </c:pt>
                <c:pt idx="196">
                  <c:v>0</c:v>
                </c:pt>
                <c:pt idx="197">
                  <c:v>6</c:v>
                </c:pt>
                <c:pt idx="198">
                  <c:v>0</c:v>
                </c:pt>
                <c:pt idx="199">
                  <c:v>5</c:v>
                </c:pt>
                <c:pt idx="200">
                  <c:v>18</c:v>
                </c:pt>
                <c:pt idx="201">
                  <c:v>8</c:v>
                </c:pt>
                <c:pt idx="202">
                  <c:v>0</c:v>
                </c:pt>
                <c:pt idx="203">
                  <c:v>12</c:v>
                </c:pt>
                <c:pt idx="204">
                  <c:v>24</c:v>
                </c:pt>
                <c:pt idx="205">
                  <c:v>0</c:v>
                </c:pt>
                <c:pt idx="206">
                  <c:v>47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5</c:v>
                </c:pt>
                <c:pt idx="211">
                  <c:v>0</c:v>
                </c:pt>
                <c:pt idx="212">
                  <c:v>0</c:v>
                </c:pt>
                <c:pt idx="213">
                  <c:v>7</c:v>
                </c:pt>
                <c:pt idx="214">
                  <c:v>7</c:v>
                </c:pt>
                <c:pt idx="215">
                  <c:v>24</c:v>
                </c:pt>
                <c:pt idx="216">
                  <c:v>6</c:v>
                </c:pt>
                <c:pt idx="217">
                  <c:v>4</c:v>
                </c:pt>
                <c:pt idx="218">
                  <c:v>16</c:v>
                </c:pt>
                <c:pt idx="219">
                  <c:v>15</c:v>
                </c:pt>
                <c:pt idx="220">
                  <c:v>16</c:v>
                </c:pt>
                <c:pt idx="221">
                  <c:v>0</c:v>
                </c:pt>
                <c:pt idx="222">
                  <c:v>4</c:v>
                </c:pt>
                <c:pt idx="223">
                  <c:v>17</c:v>
                </c:pt>
                <c:pt idx="224">
                  <c:v>10</c:v>
                </c:pt>
                <c:pt idx="225">
                  <c:v>16</c:v>
                </c:pt>
                <c:pt idx="226">
                  <c:v>5</c:v>
                </c:pt>
                <c:pt idx="227">
                  <c:v>7</c:v>
                </c:pt>
                <c:pt idx="228">
                  <c:v>19</c:v>
                </c:pt>
                <c:pt idx="229">
                  <c:v>0</c:v>
                </c:pt>
                <c:pt idx="230">
                  <c:v>22</c:v>
                </c:pt>
                <c:pt idx="231">
                  <c:v>16</c:v>
                </c:pt>
                <c:pt idx="232">
                  <c:v>6</c:v>
                </c:pt>
                <c:pt idx="233">
                  <c:v>16</c:v>
                </c:pt>
                <c:pt idx="234">
                  <c:v>10</c:v>
                </c:pt>
                <c:pt idx="235">
                  <c:v>0</c:v>
                </c:pt>
                <c:pt idx="236">
                  <c:v>11</c:v>
                </c:pt>
                <c:pt idx="237">
                  <c:v>11</c:v>
                </c:pt>
                <c:pt idx="238">
                  <c:v>13</c:v>
                </c:pt>
                <c:pt idx="239">
                  <c:v>6</c:v>
                </c:pt>
                <c:pt idx="240">
                  <c:v>16</c:v>
                </c:pt>
                <c:pt idx="241">
                  <c:v>0</c:v>
                </c:pt>
                <c:pt idx="242">
                  <c:v>27</c:v>
                </c:pt>
                <c:pt idx="243">
                  <c:v>0</c:v>
                </c:pt>
                <c:pt idx="244">
                  <c:v>12</c:v>
                </c:pt>
                <c:pt idx="245">
                  <c:v>15</c:v>
                </c:pt>
                <c:pt idx="246">
                  <c:v>24</c:v>
                </c:pt>
                <c:pt idx="247">
                  <c:v>0</c:v>
                </c:pt>
                <c:pt idx="248">
                  <c:v>10</c:v>
                </c:pt>
                <c:pt idx="249">
                  <c:v>0</c:v>
                </c:pt>
              </c:numCache>
            </c:numRef>
          </c:yVal>
        </c:ser>
        <c:axId val="50020001"/>
        <c:axId val="50020002"/>
      </c:scatterChart>
      <c:valAx>
        <c:axId val="5002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Tiempo de Atención (Horas)</a:t>
                </a:r>
              </a:p>
            </c:rich>
          </c:tx>
          <c:layout/>
        </c:title>
        <c:numFmt formatCode="General" sourceLinked="1"/>
        <c:tickLblPos val="nextTo"/>
        <c:crossAx val="50020002"/>
        <c:crosses val="autoZero"/>
        <c:crossBetween val="midCat"/>
      </c:valAx>
      <c:valAx>
        <c:axId val="5002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Días de Estancia Hospitalaria</a:t>
                </a:r>
              </a:p>
            </c:rich>
          </c:tx>
          <c:layout/>
        </c:title>
        <c:numFmt formatCode="General" sourceLinked="1"/>
        <c:tickLblPos val="nextTo"/>
        <c:crossAx val="50020001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13</xdr:col>
      <xdr:colOff>419100</xdr:colOff>
      <xdr:row>22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13</xdr:col>
      <xdr:colOff>419100</xdr:colOff>
      <xdr:row>22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17"/>
  <sheetViews>
    <sheetView showGridLines="0" tabSelected="1" workbookViewId="0"/>
  </sheetViews>
  <sheetFormatPr defaultRowHeight="15"/>
  <cols>
    <col min="1" max="1" width="4.7109375" customWidth="1"/>
    <col min="2" max="2" width="32.7109375" customWidth="1"/>
    <col min="3" max="3" width="45.7109375" customWidth="1"/>
    <col min="4" max="4" width="35.7109375" customWidth="1"/>
    <col min="5" max="5" width="18.7109375" customWidth="1"/>
  </cols>
  <sheetData>
    <row r="2" spans="2:7" ht="32" customHeight="1">
      <c r="B2" s="1" t="s">
        <v>0</v>
      </c>
      <c r="C2" s="1"/>
      <c r="D2" s="1"/>
      <c r="E2" s="1"/>
      <c r="F2" s="1"/>
      <c r="G2" s="1"/>
    </row>
    <row r="3" spans="2:7">
      <c r="B3" s="2" t="s">
        <v>1</v>
      </c>
    </row>
    <row r="5" spans="2:7">
      <c r="B5" s="3" t="s">
        <v>2</v>
      </c>
      <c r="C5" s="4" t="s">
        <v>3</v>
      </c>
    </row>
    <row r="6" spans="2:7">
      <c r="B6" s="3" t="s">
        <v>4</v>
      </c>
      <c r="C6" s="4" t="s">
        <v>5</v>
      </c>
    </row>
    <row r="7" spans="2:7">
      <c r="B7" s="3" t="s">
        <v>6</v>
      </c>
      <c r="C7" s="4" t="s">
        <v>7</v>
      </c>
    </row>
    <row r="8" spans="2:7">
      <c r="B8" s="3" t="s">
        <v>8</v>
      </c>
      <c r="C8" s="5">
        <f>TODAY()</f>
        <v>0</v>
      </c>
    </row>
    <row r="9" spans="2:7">
      <c r="B9" s="3" t="s">
        <v>9</v>
      </c>
      <c r="C9" s="4" t="s">
        <v>10</v>
      </c>
    </row>
    <row r="10" spans="2:7">
      <c r="B10" s="3" t="s">
        <v>11</v>
      </c>
      <c r="C10" s="4" t="s">
        <v>12</v>
      </c>
    </row>
    <row r="11" spans="2:7">
      <c r="B11" s="3" t="s">
        <v>13</v>
      </c>
      <c r="C11" s="4" t="s">
        <v>14</v>
      </c>
    </row>
    <row r="13" spans="2:7">
      <c r="B13" s="2" t="s">
        <v>15</v>
      </c>
    </row>
    <row r="14" spans="2:7">
      <c r="B14" s="6" t="s">
        <v>16</v>
      </c>
      <c r="C14" s="6" t="s">
        <v>17</v>
      </c>
      <c r="D14" s="6" t="s">
        <v>18</v>
      </c>
      <c r="E14" s="6" t="s">
        <v>19</v>
      </c>
    </row>
    <row r="15" spans="2:7">
      <c r="B15" s="7">
        <v>1</v>
      </c>
      <c r="C15" s="8" t="s">
        <v>20</v>
      </c>
      <c r="D15" s="8" t="s">
        <v>21</v>
      </c>
      <c r="E15" s="7" t="s">
        <v>22</v>
      </c>
    </row>
    <row r="16" spans="2:7">
      <c r="B16" s="7">
        <v>2</v>
      </c>
      <c r="C16" s="8" t="s">
        <v>23</v>
      </c>
      <c r="D16" s="8" t="s">
        <v>24</v>
      </c>
      <c r="E16" s="7" t="s">
        <v>25</v>
      </c>
    </row>
    <row r="17" spans="2:5">
      <c r="B17" s="7">
        <v>3</v>
      </c>
      <c r="C17" s="8" t="s">
        <v>26</v>
      </c>
      <c r="D17" s="8" t="s">
        <v>27</v>
      </c>
      <c r="E17" s="7" t="s">
        <v>25</v>
      </c>
    </row>
  </sheetData>
  <mergeCells count="1"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53"/>
  <sheetViews>
    <sheetView workbookViewId="0">
      <pane ySplit="3" topLeftCell="A4" activePane="bottomLeft" state="frozen"/>
      <selection pane="bottomLeft"/>
    </sheetView>
  </sheetViews>
  <sheetFormatPr defaultRowHeight="15"/>
  <cols>
    <col min="1" max="18" width="18.7109375" customWidth="1"/>
  </cols>
  <sheetData>
    <row r="1" spans="1:26" ht="35" customHeight="1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3" spans="1:26">
      <c r="A3" s="6" t="s">
        <v>29</v>
      </c>
      <c r="B3" s="6" t="s">
        <v>30</v>
      </c>
      <c r="C3" s="6" t="s">
        <v>31</v>
      </c>
      <c r="D3" s="6" t="s">
        <v>32</v>
      </c>
      <c r="E3" s="6" t="s">
        <v>33</v>
      </c>
      <c r="F3" s="6" t="s">
        <v>34</v>
      </c>
      <c r="G3" s="6" t="s">
        <v>35</v>
      </c>
      <c r="H3" s="6" t="s">
        <v>36</v>
      </c>
      <c r="I3" s="6" t="s">
        <v>37</v>
      </c>
      <c r="J3" s="6" t="s">
        <v>38</v>
      </c>
      <c r="K3" s="6" t="s">
        <v>39</v>
      </c>
      <c r="L3" s="6" t="s">
        <v>40</v>
      </c>
      <c r="M3" s="6" t="s">
        <v>41</v>
      </c>
      <c r="N3" s="6" t="s">
        <v>42</v>
      </c>
      <c r="O3" s="6" t="s">
        <v>43</v>
      </c>
      <c r="P3" s="6" t="s">
        <v>44</v>
      </c>
      <c r="Q3" s="6" t="s">
        <v>45</v>
      </c>
      <c r="R3" s="6" t="s">
        <v>46</v>
      </c>
    </row>
    <row r="4" spans="1:26">
      <c r="A4" s="8" t="s">
        <v>47</v>
      </c>
      <c r="B4" s="9">
        <v>20</v>
      </c>
      <c r="C4" s="8" t="s">
        <v>48</v>
      </c>
      <c r="D4" s="8" t="s">
        <v>49</v>
      </c>
      <c r="E4" s="8" t="s">
        <v>50</v>
      </c>
      <c r="F4" s="8" t="s">
        <v>51</v>
      </c>
      <c r="G4" s="8" t="s">
        <v>52</v>
      </c>
      <c r="H4" s="8" t="s">
        <v>53</v>
      </c>
      <c r="I4" s="8" t="s">
        <v>54</v>
      </c>
      <c r="J4" s="8" t="s">
        <v>55</v>
      </c>
      <c r="K4" s="8" t="s">
        <v>56</v>
      </c>
      <c r="L4" s="9">
        <v>56.8</v>
      </c>
      <c r="M4" s="9">
        <v>1.7</v>
      </c>
      <c r="N4" s="8" t="s">
        <v>57</v>
      </c>
      <c r="O4" s="9">
        <v>9</v>
      </c>
      <c r="P4" s="9">
        <v>32</v>
      </c>
      <c r="Q4" s="9">
        <v>12672401</v>
      </c>
      <c r="R4" s="8" t="s">
        <v>58</v>
      </c>
    </row>
    <row r="5" spans="1:26">
      <c r="A5" s="8" t="s">
        <v>59</v>
      </c>
      <c r="B5" s="9">
        <v>12</v>
      </c>
      <c r="C5" s="8" t="s">
        <v>60</v>
      </c>
      <c r="D5" s="8" t="s">
        <v>49</v>
      </c>
      <c r="E5" s="8" t="s">
        <v>61</v>
      </c>
      <c r="F5" s="8" t="s">
        <v>62</v>
      </c>
      <c r="G5" s="8" t="s">
        <v>52</v>
      </c>
      <c r="H5" s="8" t="s">
        <v>63</v>
      </c>
      <c r="I5" s="8" t="s">
        <v>64</v>
      </c>
      <c r="J5" s="8" t="s">
        <v>65</v>
      </c>
      <c r="K5" s="8" t="s">
        <v>66</v>
      </c>
      <c r="L5" s="9">
        <v>268.6</v>
      </c>
      <c r="M5" s="9">
        <v>3.3</v>
      </c>
      <c r="N5" s="8" t="s">
        <v>57</v>
      </c>
      <c r="O5" s="9">
        <v>3</v>
      </c>
      <c r="P5" s="9">
        <v>21</v>
      </c>
      <c r="Q5" s="9">
        <v>3700683</v>
      </c>
      <c r="R5" s="8" t="s">
        <v>57</v>
      </c>
    </row>
    <row r="6" spans="1:26">
      <c r="A6" s="8" t="s">
        <v>67</v>
      </c>
      <c r="B6" s="9">
        <v>39</v>
      </c>
      <c r="C6" s="8" t="s">
        <v>60</v>
      </c>
      <c r="D6" s="8" t="s">
        <v>49</v>
      </c>
      <c r="E6" s="8" t="s">
        <v>68</v>
      </c>
      <c r="F6" s="8" t="s">
        <v>51</v>
      </c>
      <c r="G6" s="8" t="s">
        <v>52</v>
      </c>
      <c r="H6" s="8" t="s">
        <v>53</v>
      </c>
      <c r="I6" s="8" t="s">
        <v>54</v>
      </c>
      <c r="J6" s="8" t="s">
        <v>69</v>
      </c>
      <c r="K6" s="8" t="s">
        <v>56</v>
      </c>
      <c r="L6" s="9">
        <v>40.4</v>
      </c>
      <c r="M6" s="9">
        <v>2.3</v>
      </c>
      <c r="N6" s="8" t="s">
        <v>57</v>
      </c>
      <c r="O6" s="9">
        <v>17</v>
      </c>
      <c r="P6" s="9">
        <v>35</v>
      </c>
      <c r="Q6" s="9">
        <v>20336536</v>
      </c>
      <c r="R6" s="8" t="s">
        <v>58</v>
      </c>
    </row>
    <row r="7" spans="1:26">
      <c r="A7" s="8" t="s">
        <v>70</v>
      </c>
      <c r="B7" s="9">
        <v>48</v>
      </c>
      <c r="C7" s="8" t="s">
        <v>60</v>
      </c>
      <c r="D7" s="8" t="s">
        <v>49</v>
      </c>
      <c r="E7" s="8" t="s">
        <v>68</v>
      </c>
      <c r="F7" s="8" t="s">
        <v>62</v>
      </c>
      <c r="G7" s="8" t="s">
        <v>52</v>
      </c>
      <c r="H7" s="8" t="s">
        <v>71</v>
      </c>
      <c r="I7" s="8" t="s">
        <v>64</v>
      </c>
      <c r="J7" s="8" t="s">
        <v>55</v>
      </c>
      <c r="K7" s="8" t="s">
        <v>66</v>
      </c>
      <c r="L7" s="9">
        <v>270.3</v>
      </c>
      <c r="M7" s="9">
        <v>1.3</v>
      </c>
      <c r="N7" s="8" t="s">
        <v>57</v>
      </c>
      <c r="O7" s="9">
        <v>12</v>
      </c>
      <c r="P7" s="9">
        <v>19</v>
      </c>
      <c r="Q7" s="9">
        <v>12999407</v>
      </c>
      <c r="R7" s="8" t="s">
        <v>58</v>
      </c>
    </row>
    <row r="8" spans="1:26">
      <c r="A8" s="8" t="s">
        <v>72</v>
      </c>
      <c r="B8" s="9">
        <v>74</v>
      </c>
      <c r="C8" s="8" t="s">
        <v>48</v>
      </c>
      <c r="D8" s="8" t="s">
        <v>73</v>
      </c>
      <c r="E8" s="8" t="s">
        <v>74</v>
      </c>
      <c r="F8" s="8" t="s">
        <v>51</v>
      </c>
      <c r="G8" s="8" t="s">
        <v>52</v>
      </c>
      <c r="H8" s="8" t="s">
        <v>53</v>
      </c>
      <c r="I8" s="8" t="s">
        <v>64</v>
      </c>
      <c r="J8" s="8" t="s">
        <v>75</v>
      </c>
      <c r="K8" s="8" t="s">
        <v>66</v>
      </c>
      <c r="L8" s="9">
        <v>63.6</v>
      </c>
      <c r="M8" s="9">
        <v>0.2</v>
      </c>
      <c r="N8" s="8" t="s">
        <v>57</v>
      </c>
      <c r="O8" s="9">
        <v>19</v>
      </c>
      <c r="P8" s="9">
        <v>42</v>
      </c>
      <c r="Q8" s="9">
        <v>17857618</v>
      </c>
      <c r="R8" s="8" t="s">
        <v>58</v>
      </c>
    </row>
    <row r="9" spans="1:26">
      <c r="A9" s="8" t="s">
        <v>76</v>
      </c>
      <c r="B9" s="9">
        <v>67</v>
      </c>
      <c r="C9" s="8" t="s">
        <v>60</v>
      </c>
      <c r="D9" s="8" t="s">
        <v>73</v>
      </c>
      <c r="E9" s="8" t="s">
        <v>77</v>
      </c>
      <c r="F9" s="8" t="s">
        <v>78</v>
      </c>
      <c r="G9" s="8" t="s">
        <v>79</v>
      </c>
      <c r="H9" s="8" t="s">
        <v>80</v>
      </c>
      <c r="I9" s="8" t="s">
        <v>64</v>
      </c>
      <c r="J9" s="8" t="s">
        <v>75</v>
      </c>
      <c r="K9" s="8" t="s">
        <v>66</v>
      </c>
      <c r="L9" s="9">
        <v>207.2</v>
      </c>
      <c r="M9" s="9">
        <v>3.5</v>
      </c>
      <c r="N9" s="8" t="s">
        <v>57</v>
      </c>
      <c r="O9" s="9">
        <v>14</v>
      </c>
      <c r="P9" s="9">
        <v>27</v>
      </c>
      <c r="Q9" s="9">
        <v>17483081</v>
      </c>
      <c r="R9" s="8" t="s">
        <v>58</v>
      </c>
    </row>
    <row r="10" spans="1:26">
      <c r="A10" s="8" t="s">
        <v>81</v>
      </c>
      <c r="B10" s="9">
        <v>53</v>
      </c>
      <c r="C10" s="8" t="s">
        <v>48</v>
      </c>
      <c r="D10" s="8" t="s">
        <v>49</v>
      </c>
      <c r="E10" s="8" t="s">
        <v>68</v>
      </c>
      <c r="F10" s="8" t="s">
        <v>78</v>
      </c>
      <c r="G10" s="8" t="s">
        <v>52</v>
      </c>
      <c r="H10" s="8" t="s">
        <v>53</v>
      </c>
      <c r="I10" s="8" t="s">
        <v>64</v>
      </c>
      <c r="J10" s="8" t="s">
        <v>55</v>
      </c>
      <c r="K10" s="8" t="s">
        <v>66</v>
      </c>
      <c r="L10" s="9">
        <v>215.4</v>
      </c>
      <c r="M10" s="9">
        <v>4.4</v>
      </c>
      <c r="N10" s="8" t="s">
        <v>57</v>
      </c>
      <c r="O10" s="9">
        <v>27</v>
      </c>
      <c r="P10" s="9">
        <v>41</v>
      </c>
      <c r="Q10" s="9">
        <v>24110762</v>
      </c>
      <c r="R10" s="8" t="s">
        <v>57</v>
      </c>
    </row>
    <row r="11" spans="1:26">
      <c r="A11" s="8" t="s">
        <v>82</v>
      </c>
      <c r="B11" s="9">
        <v>77</v>
      </c>
      <c r="C11" s="8" t="s">
        <v>48</v>
      </c>
      <c r="D11" s="8" t="s">
        <v>73</v>
      </c>
      <c r="E11" s="8" t="s">
        <v>77</v>
      </c>
      <c r="F11" s="8" t="s">
        <v>78</v>
      </c>
      <c r="G11" s="8" t="s">
        <v>52</v>
      </c>
      <c r="H11" s="8" t="s">
        <v>63</v>
      </c>
      <c r="I11" s="8" t="s">
        <v>54</v>
      </c>
      <c r="J11" s="8" t="s">
        <v>75</v>
      </c>
      <c r="K11" s="8" t="s">
        <v>83</v>
      </c>
      <c r="L11" s="9">
        <v>37.8</v>
      </c>
      <c r="M11" s="9">
        <v>0.7</v>
      </c>
      <c r="N11" s="8" t="s">
        <v>58</v>
      </c>
      <c r="O11" s="9">
        <v>0</v>
      </c>
      <c r="P11" s="9">
        <v>4</v>
      </c>
      <c r="Q11" s="9">
        <v>160594</v>
      </c>
      <c r="R11" s="8" t="s">
        <v>58</v>
      </c>
    </row>
    <row r="12" spans="1:26">
      <c r="A12" s="8" t="s">
        <v>84</v>
      </c>
      <c r="B12" s="9">
        <v>72</v>
      </c>
      <c r="C12" s="8" t="s">
        <v>60</v>
      </c>
      <c r="D12" s="8" t="s">
        <v>49</v>
      </c>
      <c r="E12" s="8" t="s">
        <v>50</v>
      </c>
      <c r="F12" s="8" t="s">
        <v>78</v>
      </c>
      <c r="G12" s="8" t="s">
        <v>52</v>
      </c>
      <c r="H12" s="8" t="s">
        <v>85</v>
      </c>
      <c r="I12" s="8" t="s">
        <v>64</v>
      </c>
      <c r="J12" s="8" t="s">
        <v>75</v>
      </c>
      <c r="K12" s="8" t="s">
        <v>66</v>
      </c>
      <c r="L12" s="9">
        <v>71.3</v>
      </c>
      <c r="M12" s="9">
        <v>2.3</v>
      </c>
      <c r="N12" s="8" t="s">
        <v>57</v>
      </c>
      <c r="O12" s="9">
        <v>10</v>
      </c>
      <c r="P12" s="9">
        <v>21</v>
      </c>
      <c r="Q12" s="9">
        <v>14889540</v>
      </c>
      <c r="R12" s="8" t="s">
        <v>58</v>
      </c>
    </row>
    <row r="13" spans="1:26">
      <c r="A13" s="8" t="s">
        <v>86</v>
      </c>
      <c r="B13" s="9">
        <v>78</v>
      </c>
      <c r="C13" s="8" t="s">
        <v>60</v>
      </c>
      <c r="D13" s="8" t="s">
        <v>49</v>
      </c>
      <c r="E13" s="8" t="s">
        <v>77</v>
      </c>
      <c r="F13" s="8" t="s">
        <v>51</v>
      </c>
      <c r="G13" s="8" t="s">
        <v>52</v>
      </c>
      <c r="H13" s="8" t="s">
        <v>63</v>
      </c>
      <c r="I13" s="8" t="s">
        <v>54</v>
      </c>
      <c r="J13" s="8" t="s">
        <v>75</v>
      </c>
      <c r="K13" s="8" t="s">
        <v>83</v>
      </c>
      <c r="L13" s="9">
        <v>37.6</v>
      </c>
      <c r="M13" s="9">
        <v>3.2</v>
      </c>
      <c r="N13" s="8" t="s">
        <v>57</v>
      </c>
      <c r="O13" s="9">
        <v>17</v>
      </c>
      <c r="P13" s="9">
        <v>36</v>
      </c>
      <c r="Q13" s="9">
        <v>30735877</v>
      </c>
      <c r="R13" s="8" t="s">
        <v>58</v>
      </c>
    </row>
    <row r="14" spans="1:26">
      <c r="A14" s="8" t="s">
        <v>87</v>
      </c>
      <c r="B14" s="9">
        <v>49</v>
      </c>
      <c r="C14" s="8" t="s">
        <v>60</v>
      </c>
      <c r="D14" s="8" t="s">
        <v>49</v>
      </c>
      <c r="E14" s="8" t="s">
        <v>68</v>
      </c>
      <c r="F14" s="8" t="s">
        <v>62</v>
      </c>
      <c r="G14" s="8" t="s">
        <v>52</v>
      </c>
      <c r="H14" s="8" t="s">
        <v>71</v>
      </c>
      <c r="I14" s="8" t="s">
        <v>64</v>
      </c>
      <c r="J14" s="8" t="s">
        <v>75</v>
      </c>
      <c r="K14" s="8" t="s">
        <v>66</v>
      </c>
      <c r="L14" s="9">
        <v>175.1</v>
      </c>
      <c r="M14" s="9">
        <v>1.3</v>
      </c>
      <c r="N14" s="8" t="s">
        <v>57</v>
      </c>
      <c r="O14" s="9">
        <v>5</v>
      </c>
      <c r="P14" s="9">
        <v>19</v>
      </c>
      <c r="Q14" s="9">
        <v>7908392</v>
      </c>
      <c r="R14" s="8" t="s">
        <v>57</v>
      </c>
    </row>
    <row r="15" spans="1:26">
      <c r="A15" s="8" t="s">
        <v>88</v>
      </c>
      <c r="B15" s="9">
        <v>42</v>
      </c>
      <c r="C15" s="8" t="s">
        <v>48</v>
      </c>
      <c r="D15" s="8" t="s">
        <v>49</v>
      </c>
      <c r="E15" s="8" t="s">
        <v>50</v>
      </c>
      <c r="F15" s="8" t="s">
        <v>51</v>
      </c>
      <c r="G15" s="8" t="s">
        <v>79</v>
      </c>
      <c r="H15" s="8" t="s">
        <v>53</v>
      </c>
      <c r="I15" s="8" t="s">
        <v>64</v>
      </c>
      <c r="J15" s="8" t="s">
        <v>75</v>
      </c>
      <c r="K15" s="8" t="s">
        <v>66</v>
      </c>
      <c r="L15" s="9">
        <v>310.1</v>
      </c>
      <c r="M15" s="9">
        <v>5.8</v>
      </c>
      <c r="N15" s="8" t="s">
        <v>57</v>
      </c>
      <c r="O15" s="9">
        <v>11</v>
      </c>
      <c r="P15" s="9">
        <v>28</v>
      </c>
      <c r="Q15" s="9">
        <v>16634192</v>
      </c>
      <c r="R15" s="8" t="s">
        <v>57</v>
      </c>
    </row>
    <row r="16" spans="1:26">
      <c r="A16" s="8" t="s">
        <v>89</v>
      </c>
      <c r="B16" s="9">
        <v>23</v>
      </c>
      <c r="C16" s="8" t="s">
        <v>60</v>
      </c>
      <c r="D16" s="8" t="s">
        <v>49</v>
      </c>
      <c r="E16" s="8" t="s">
        <v>61</v>
      </c>
      <c r="F16" s="8" t="s">
        <v>51</v>
      </c>
      <c r="G16" s="8" t="s">
        <v>52</v>
      </c>
      <c r="H16" s="8" t="s">
        <v>53</v>
      </c>
      <c r="I16" s="8" t="s">
        <v>64</v>
      </c>
      <c r="J16" s="8" t="s">
        <v>65</v>
      </c>
      <c r="K16" s="8" t="s">
        <v>66</v>
      </c>
      <c r="L16" s="9">
        <v>129.3</v>
      </c>
      <c r="M16" s="9">
        <v>6.3</v>
      </c>
      <c r="N16" s="8" t="s">
        <v>57</v>
      </c>
      <c r="O16" s="9">
        <v>15</v>
      </c>
      <c r="P16" s="9">
        <v>37</v>
      </c>
      <c r="Q16" s="9">
        <v>22072933</v>
      </c>
      <c r="R16" s="8" t="s">
        <v>57</v>
      </c>
    </row>
    <row r="17" spans="1:18">
      <c r="A17" s="8" t="s">
        <v>90</v>
      </c>
      <c r="B17" s="9">
        <v>40</v>
      </c>
      <c r="C17" s="8" t="s">
        <v>60</v>
      </c>
      <c r="D17" s="8" t="s">
        <v>49</v>
      </c>
      <c r="E17" s="8" t="s">
        <v>61</v>
      </c>
      <c r="F17" s="8" t="s">
        <v>51</v>
      </c>
      <c r="G17" s="8" t="s">
        <v>79</v>
      </c>
      <c r="H17" s="8" t="s">
        <v>53</v>
      </c>
      <c r="I17" s="8" t="s">
        <v>54</v>
      </c>
      <c r="J17" s="8" t="s">
        <v>75</v>
      </c>
      <c r="K17" s="8" t="s">
        <v>83</v>
      </c>
      <c r="L17" s="9">
        <v>10.7</v>
      </c>
      <c r="M17" s="9">
        <v>0.6</v>
      </c>
      <c r="N17" s="8" t="s">
        <v>57</v>
      </c>
      <c r="O17" s="9">
        <v>20</v>
      </c>
      <c r="P17" s="9">
        <v>28</v>
      </c>
      <c r="Q17" s="9">
        <v>31343223</v>
      </c>
      <c r="R17" s="8" t="s">
        <v>58</v>
      </c>
    </row>
    <row r="18" spans="1:18">
      <c r="A18" s="8" t="s">
        <v>91</v>
      </c>
      <c r="B18" s="9">
        <v>51</v>
      </c>
      <c r="C18" s="8" t="s">
        <v>48</v>
      </c>
      <c r="D18" s="8" t="s">
        <v>92</v>
      </c>
      <c r="E18" s="8" t="s">
        <v>93</v>
      </c>
      <c r="F18" s="8" t="s">
        <v>51</v>
      </c>
      <c r="G18" s="8" t="s">
        <v>52</v>
      </c>
      <c r="H18" s="8" t="s">
        <v>80</v>
      </c>
      <c r="I18" s="8" t="s">
        <v>94</v>
      </c>
      <c r="J18" s="8" t="s">
        <v>69</v>
      </c>
      <c r="K18" s="8" t="s">
        <v>66</v>
      </c>
      <c r="L18" s="9">
        <v>23.2</v>
      </c>
      <c r="M18" s="9">
        <v>5.3</v>
      </c>
      <c r="N18" s="8" t="s">
        <v>58</v>
      </c>
      <c r="O18" s="9">
        <v>0</v>
      </c>
      <c r="P18" s="9">
        <v>4</v>
      </c>
      <c r="Q18" s="9">
        <v>238057</v>
      </c>
      <c r="R18" s="8" t="s">
        <v>58</v>
      </c>
    </row>
    <row r="19" spans="1:18">
      <c r="A19" s="8" t="s">
        <v>95</v>
      </c>
      <c r="B19" s="9">
        <v>66</v>
      </c>
      <c r="C19" s="8" t="s">
        <v>48</v>
      </c>
      <c r="D19" s="8" t="s">
        <v>49</v>
      </c>
      <c r="E19" s="8" t="s">
        <v>96</v>
      </c>
      <c r="F19" s="8" t="s">
        <v>78</v>
      </c>
      <c r="G19" s="8" t="s">
        <v>79</v>
      </c>
      <c r="H19" s="8" t="s">
        <v>53</v>
      </c>
      <c r="I19" s="8" t="s">
        <v>54</v>
      </c>
      <c r="J19" s="8" t="s">
        <v>69</v>
      </c>
      <c r="K19" s="8" t="s">
        <v>56</v>
      </c>
      <c r="L19" s="9">
        <v>37.6</v>
      </c>
      <c r="M19" s="9">
        <v>2.7</v>
      </c>
      <c r="N19" s="8" t="s">
        <v>58</v>
      </c>
      <c r="O19" s="9">
        <v>0</v>
      </c>
      <c r="P19" s="9">
        <v>1</v>
      </c>
      <c r="Q19" s="9">
        <v>360867</v>
      </c>
      <c r="R19" s="8" t="s">
        <v>58</v>
      </c>
    </row>
    <row r="20" spans="1:18">
      <c r="A20" s="8" t="s">
        <v>97</v>
      </c>
      <c r="B20" s="9">
        <v>67</v>
      </c>
      <c r="C20" s="8" t="s">
        <v>60</v>
      </c>
      <c r="D20" s="8" t="s">
        <v>73</v>
      </c>
      <c r="E20" s="8" t="s">
        <v>50</v>
      </c>
      <c r="F20" s="8" t="s">
        <v>78</v>
      </c>
      <c r="G20" s="8" t="s">
        <v>52</v>
      </c>
      <c r="H20" s="8" t="s">
        <v>85</v>
      </c>
      <c r="I20" s="8" t="s">
        <v>64</v>
      </c>
      <c r="J20" s="8" t="s">
        <v>75</v>
      </c>
      <c r="K20" s="8" t="s">
        <v>66</v>
      </c>
      <c r="L20" s="9">
        <v>76</v>
      </c>
      <c r="M20" s="9">
        <v>2.9</v>
      </c>
      <c r="N20" s="8" t="s">
        <v>58</v>
      </c>
      <c r="O20" s="9">
        <v>0</v>
      </c>
      <c r="P20" s="9">
        <v>1</v>
      </c>
      <c r="Q20" s="9">
        <v>281576</v>
      </c>
      <c r="R20" s="8" t="s">
        <v>58</v>
      </c>
    </row>
    <row r="21" spans="1:18">
      <c r="A21" s="8" t="s">
        <v>98</v>
      </c>
      <c r="B21" s="9">
        <v>54</v>
      </c>
      <c r="C21" s="8" t="s">
        <v>60</v>
      </c>
      <c r="D21" s="8" t="s">
        <v>49</v>
      </c>
      <c r="E21" s="8" t="s">
        <v>93</v>
      </c>
      <c r="F21" s="8" t="s">
        <v>78</v>
      </c>
      <c r="G21" s="8" t="s">
        <v>79</v>
      </c>
      <c r="H21" s="8" t="s">
        <v>53</v>
      </c>
      <c r="I21" s="8" t="s">
        <v>54</v>
      </c>
      <c r="J21" s="8" t="s">
        <v>75</v>
      </c>
      <c r="K21" s="8" t="s">
        <v>56</v>
      </c>
      <c r="L21" s="9">
        <v>26.3</v>
      </c>
      <c r="M21" s="9">
        <v>0.8</v>
      </c>
      <c r="N21" s="8" t="s">
        <v>58</v>
      </c>
      <c r="O21" s="9">
        <v>0</v>
      </c>
      <c r="P21" s="9">
        <v>3</v>
      </c>
      <c r="Q21" s="9">
        <v>172950</v>
      </c>
      <c r="R21" s="8" t="s">
        <v>58</v>
      </c>
    </row>
    <row r="22" spans="1:18">
      <c r="A22" s="8" t="s">
        <v>99</v>
      </c>
      <c r="B22" s="9">
        <v>43</v>
      </c>
      <c r="C22" s="8" t="s">
        <v>60</v>
      </c>
      <c r="D22" s="8" t="s">
        <v>73</v>
      </c>
      <c r="E22" s="8" t="s">
        <v>100</v>
      </c>
      <c r="F22" s="8" t="s">
        <v>78</v>
      </c>
      <c r="G22" s="8" t="s">
        <v>52</v>
      </c>
      <c r="H22" s="8" t="s">
        <v>80</v>
      </c>
      <c r="I22" s="8" t="s">
        <v>54</v>
      </c>
      <c r="J22" s="8" t="s">
        <v>75</v>
      </c>
      <c r="K22" s="8" t="s">
        <v>56</v>
      </c>
      <c r="L22" s="9">
        <v>42.1</v>
      </c>
      <c r="M22" s="9">
        <v>6.2</v>
      </c>
      <c r="N22" s="8" t="s">
        <v>58</v>
      </c>
      <c r="O22" s="9">
        <v>0</v>
      </c>
      <c r="P22" s="9">
        <v>1</v>
      </c>
      <c r="Q22" s="9">
        <v>157603</v>
      </c>
      <c r="R22" s="8" t="s">
        <v>58</v>
      </c>
    </row>
    <row r="23" spans="1:18">
      <c r="A23" s="8" t="s">
        <v>101</v>
      </c>
      <c r="B23" s="9">
        <v>34</v>
      </c>
      <c r="C23" s="8" t="s">
        <v>48</v>
      </c>
      <c r="D23" s="8" t="s">
        <v>73</v>
      </c>
      <c r="E23" s="8" t="s">
        <v>68</v>
      </c>
      <c r="F23" s="8" t="s">
        <v>51</v>
      </c>
      <c r="G23" s="8" t="s">
        <v>52</v>
      </c>
      <c r="H23" s="8" t="s">
        <v>71</v>
      </c>
      <c r="I23" s="8" t="s">
        <v>54</v>
      </c>
      <c r="J23" s="8" t="s">
        <v>75</v>
      </c>
      <c r="K23" s="8" t="s">
        <v>66</v>
      </c>
      <c r="L23" s="9">
        <v>49.9</v>
      </c>
      <c r="M23" s="9">
        <v>4.9</v>
      </c>
      <c r="N23" s="8" t="s">
        <v>58</v>
      </c>
      <c r="O23" s="9">
        <v>0</v>
      </c>
      <c r="P23" s="9">
        <v>2</v>
      </c>
      <c r="Q23" s="9">
        <v>402061</v>
      </c>
      <c r="R23" s="8" t="s">
        <v>58</v>
      </c>
    </row>
    <row r="24" spans="1:18">
      <c r="A24" s="8" t="s">
        <v>102</v>
      </c>
      <c r="B24" s="9">
        <v>39</v>
      </c>
      <c r="C24" s="8" t="s">
        <v>60</v>
      </c>
      <c r="D24" s="8" t="s">
        <v>49</v>
      </c>
      <c r="E24" s="8" t="s">
        <v>50</v>
      </c>
      <c r="F24" s="8" t="s">
        <v>62</v>
      </c>
      <c r="G24" s="8" t="s">
        <v>52</v>
      </c>
      <c r="H24" s="8" t="s">
        <v>53</v>
      </c>
      <c r="I24" s="8" t="s">
        <v>64</v>
      </c>
      <c r="J24" s="8" t="s">
        <v>75</v>
      </c>
      <c r="K24" s="8" t="s">
        <v>66</v>
      </c>
      <c r="L24" s="9">
        <v>153.2</v>
      </c>
      <c r="M24" s="9">
        <v>3.4</v>
      </c>
      <c r="N24" s="8" t="s">
        <v>57</v>
      </c>
      <c r="O24" s="9">
        <v>12</v>
      </c>
      <c r="P24" s="9">
        <v>31</v>
      </c>
      <c r="Q24" s="9">
        <v>19265830</v>
      </c>
      <c r="R24" s="8" t="s">
        <v>58</v>
      </c>
    </row>
    <row r="25" spans="1:18">
      <c r="A25" s="8" t="s">
        <v>103</v>
      </c>
      <c r="B25" s="9">
        <v>41</v>
      </c>
      <c r="C25" s="8" t="s">
        <v>60</v>
      </c>
      <c r="D25" s="8" t="s">
        <v>92</v>
      </c>
      <c r="E25" s="8" t="s">
        <v>100</v>
      </c>
      <c r="F25" s="8" t="s">
        <v>51</v>
      </c>
      <c r="G25" s="8" t="s">
        <v>79</v>
      </c>
      <c r="H25" s="8" t="s">
        <v>85</v>
      </c>
      <c r="I25" s="8" t="s">
        <v>54</v>
      </c>
      <c r="J25" s="8" t="s">
        <v>55</v>
      </c>
      <c r="K25" s="8" t="s">
        <v>83</v>
      </c>
      <c r="L25" s="9">
        <v>19.4</v>
      </c>
      <c r="M25" s="9">
        <v>2.2</v>
      </c>
      <c r="N25" s="8" t="s">
        <v>57</v>
      </c>
      <c r="O25" s="9">
        <v>10</v>
      </c>
      <c r="P25" s="9">
        <v>22</v>
      </c>
      <c r="Q25" s="9">
        <v>11258641</v>
      </c>
      <c r="R25" s="8" t="s">
        <v>58</v>
      </c>
    </row>
    <row r="26" spans="1:18">
      <c r="A26" s="8" t="s">
        <v>104</v>
      </c>
      <c r="B26" s="9">
        <v>73</v>
      </c>
      <c r="C26" s="8" t="s">
        <v>60</v>
      </c>
      <c r="D26" s="8" t="s">
        <v>92</v>
      </c>
      <c r="E26" s="8" t="s">
        <v>93</v>
      </c>
      <c r="F26" s="8" t="s">
        <v>62</v>
      </c>
      <c r="G26" s="8" t="s">
        <v>52</v>
      </c>
      <c r="H26" s="8" t="s">
        <v>63</v>
      </c>
      <c r="I26" s="8" t="s">
        <v>64</v>
      </c>
      <c r="J26" s="8" t="s">
        <v>105</v>
      </c>
      <c r="K26" s="8" t="s">
        <v>66</v>
      </c>
      <c r="L26" s="9">
        <v>279.1</v>
      </c>
      <c r="M26" s="9">
        <v>1.5</v>
      </c>
      <c r="N26" s="8" t="s">
        <v>57</v>
      </c>
      <c r="O26" s="9">
        <v>3</v>
      </c>
      <c r="P26" s="9">
        <v>24</v>
      </c>
      <c r="Q26" s="9">
        <v>6302558</v>
      </c>
      <c r="R26" s="8" t="s">
        <v>58</v>
      </c>
    </row>
    <row r="27" spans="1:18">
      <c r="A27" s="8" t="s">
        <v>106</v>
      </c>
      <c r="B27" s="9">
        <v>66</v>
      </c>
      <c r="C27" s="8" t="s">
        <v>60</v>
      </c>
      <c r="D27" s="8" t="s">
        <v>49</v>
      </c>
      <c r="E27" s="8" t="s">
        <v>68</v>
      </c>
      <c r="F27" s="8" t="s">
        <v>51</v>
      </c>
      <c r="G27" s="8" t="s">
        <v>52</v>
      </c>
      <c r="H27" s="8" t="s">
        <v>80</v>
      </c>
      <c r="I27" s="8" t="s">
        <v>94</v>
      </c>
      <c r="J27" s="8" t="s">
        <v>65</v>
      </c>
      <c r="K27" s="8" t="s">
        <v>83</v>
      </c>
      <c r="L27" s="9">
        <v>70.40000000000001</v>
      </c>
      <c r="M27" s="9">
        <v>9.9</v>
      </c>
      <c r="N27" s="8" t="s">
        <v>57</v>
      </c>
      <c r="O27" s="9">
        <v>20</v>
      </c>
      <c r="P27" s="9">
        <v>32</v>
      </c>
      <c r="Q27" s="9">
        <v>32186252</v>
      </c>
      <c r="R27" s="8" t="s">
        <v>57</v>
      </c>
    </row>
    <row r="28" spans="1:18">
      <c r="A28" s="8" t="s">
        <v>107</v>
      </c>
      <c r="B28" s="9">
        <v>16</v>
      </c>
      <c r="C28" s="8" t="s">
        <v>60</v>
      </c>
      <c r="D28" s="8" t="s">
        <v>49</v>
      </c>
      <c r="E28" s="8" t="s">
        <v>61</v>
      </c>
      <c r="F28" s="8" t="s">
        <v>51</v>
      </c>
      <c r="G28" s="8" t="s">
        <v>79</v>
      </c>
      <c r="H28" s="8" t="s">
        <v>53</v>
      </c>
      <c r="I28" s="8" t="s">
        <v>54</v>
      </c>
      <c r="J28" s="8" t="s">
        <v>69</v>
      </c>
      <c r="K28" s="8" t="s">
        <v>56</v>
      </c>
      <c r="L28" s="9">
        <v>70</v>
      </c>
      <c r="M28" s="9">
        <v>4</v>
      </c>
      <c r="N28" s="8" t="s">
        <v>57</v>
      </c>
      <c r="O28" s="9">
        <v>17</v>
      </c>
      <c r="P28" s="9">
        <v>22</v>
      </c>
      <c r="Q28" s="9">
        <v>23411859</v>
      </c>
      <c r="R28" s="8" t="s">
        <v>58</v>
      </c>
    </row>
    <row r="29" spans="1:18">
      <c r="A29" s="8" t="s">
        <v>108</v>
      </c>
      <c r="B29" s="9">
        <v>69</v>
      </c>
      <c r="C29" s="8" t="s">
        <v>48</v>
      </c>
      <c r="D29" s="8" t="s">
        <v>73</v>
      </c>
      <c r="E29" s="8" t="s">
        <v>93</v>
      </c>
      <c r="F29" s="8" t="s">
        <v>62</v>
      </c>
      <c r="G29" s="8" t="s">
        <v>52</v>
      </c>
      <c r="H29" s="8" t="s">
        <v>53</v>
      </c>
      <c r="I29" s="8" t="s">
        <v>64</v>
      </c>
      <c r="J29" s="8" t="s">
        <v>75</v>
      </c>
      <c r="K29" s="8" t="s">
        <v>66</v>
      </c>
      <c r="L29" s="9">
        <v>82.59999999999999</v>
      </c>
      <c r="M29" s="9">
        <v>5.7</v>
      </c>
      <c r="N29" s="8" t="s">
        <v>57</v>
      </c>
      <c r="O29" s="9">
        <v>46</v>
      </c>
      <c r="P29" s="9">
        <v>74</v>
      </c>
      <c r="Q29" s="9">
        <v>65780182</v>
      </c>
      <c r="R29" s="8" t="s">
        <v>58</v>
      </c>
    </row>
    <row r="30" spans="1:18">
      <c r="A30" s="8" t="s">
        <v>109</v>
      </c>
      <c r="B30" s="9">
        <v>66</v>
      </c>
      <c r="C30" s="8" t="s">
        <v>60</v>
      </c>
      <c r="D30" s="8" t="s">
        <v>49</v>
      </c>
      <c r="E30" s="8" t="s">
        <v>96</v>
      </c>
      <c r="F30" s="8" t="s">
        <v>62</v>
      </c>
      <c r="G30" s="8" t="s">
        <v>79</v>
      </c>
      <c r="H30" s="8" t="s">
        <v>53</v>
      </c>
      <c r="I30" s="8" t="s">
        <v>54</v>
      </c>
      <c r="J30" s="8" t="s">
        <v>55</v>
      </c>
      <c r="K30" s="8" t="s">
        <v>56</v>
      </c>
      <c r="L30" s="9">
        <v>20.7</v>
      </c>
      <c r="M30" s="9">
        <v>2.4</v>
      </c>
      <c r="N30" s="8" t="s">
        <v>57</v>
      </c>
      <c r="O30" s="9">
        <v>14</v>
      </c>
      <c r="P30" s="9">
        <v>31</v>
      </c>
      <c r="Q30" s="9">
        <v>14397522</v>
      </c>
      <c r="R30" s="8" t="s">
        <v>58</v>
      </c>
    </row>
    <row r="31" spans="1:18">
      <c r="A31" s="8" t="s">
        <v>110</v>
      </c>
      <c r="B31" s="9">
        <v>32</v>
      </c>
      <c r="C31" s="8" t="s">
        <v>60</v>
      </c>
      <c r="D31" s="8" t="s">
        <v>49</v>
      </c>
      <c r="E31" s="8" t="s">
        <v>77</v>
      </c>
      <c r="F31" s="8" t="s">
        <v>62</v>
      </c>
      <c r="G31" s="8" t="s">
        <v>52</v>
      </c>
      <c r="H31" s="8" t="s">
        <v>71</v>
      </c>
      <c r="I31" s="8" t="s">
        <v>54</v>
      </c>
      <c r="J31" s="8" t="s">
        <v>111</v>
      </c>
      <c r="K31" s="8" t="s">
        <v>83</v>
      </c>
      <c r="L31" s="9">
        <v>73.40000000000001</v>
      </c>
      <c r="M31" s="9">
        <v>2.7</v>
      </c>
      <c r="N31" s="8" t="s">
        <v>58</v>
      </c>
      <c r="O31" s="9">
        <v>0</v>
      </c>
      <c r="P31" s="9">
        <v>2</v>
      </c>
      <c r="Q31" s="9">
        <v>152222</v>
      </c>
      <c r="R31" s="8" t="s">
        <v>58</v>
      </c>
    </row>
    <row r="32" spans="1:18">
      <c r="A32" s="8" t="s">
        <v>112</v>
      </c>
      <c r="B32" s="9">
        <v>20</v>
      </c>
      <c r="C32" s="8" t="s">
        <v>48</v>
      </c>
      <c r="D32" s="8" t="s">
        <v>49</v>
      </c>
      <c r="E32" s="8" t="s">
        <v>93</v>
      </c>
      <c r="F32" s="8" t="s">
        <v>78</v>
      </c>
      <c r="G32" s="8" t="s">
        <v>113</v>
      </c>
      <c r="H32" s="8" t="s">
        <v>80</v>
      </c>
      <c r="I32" s="8" t="s">
        <v>54</v>
      </c>
      <c r="J32" s="8" t="s">
        <v>75</v>
      </c>
      <c r="K32" s="8" t="s">
        <v>66</v>
      </c>
      <c r="L32" s="9">
        <v>48.9</v>
      </c>
      <c r="M32" s="9">
        <v>4.1</v>
      </c>
      <c r="N32" s="8" t="s">
        <v>57</v>
      </c>
      <c r="O32" s="9">
        <v>5</v>
      </c>
      <c r="P32" s="9">
        <v>13</v>
      </c>
      <c r="Q32" s="9">
        <v>4742362</v>
      </c>
      <c r="R32" s="8" t="s">
        <v>58</v>
      </c>
    </row>
    <row r="33" spans="1:18">
      <c r="A33" s="8" t="s">
        <v>114</v>
      </c>
      <c r="B33" s="9">
        <v>30</v>
      </c>
      <c r="C33" s="8" t="s">
        <v>48</v>
      </c>
      <c r="D33" s="8" t="s">
        <v>49</v>
      </c>
      <c r="E33" s="8" t="s">
        <v>68</v>
      </c>
      <c r="F33" s="8" t="s">
        <v>51</v>
      </c>
      <c r="G33" s="8" t="s">
        <v>79</v>
      </c>
      <c r="H33" s="8" t="s">
        <v>53</v>
      </c>
      <c r="I33" s="8" t="s">
        <v>54</v>
      </c>
      <c r="J33" s="8" t="s">
        <v>75</v>
      </c>
      <c r="K33" s="8" t="s">
        <v>56</v>
      </c>
      <c r="L33" s="9">
        <v>37.7</v>
      </c>
      <c r="M33" s="9">
        <v>3.6</v>
      </c>
      <c r="N33" s="8" t="s">
        <v>57</v>
      </c>
      <c r="O33" s="9">
        <v>20</v>
      </c>
      <c r="P33" s="9">
        <v>38</v>
      </c>
      <c r="Q33" s="9">
        <v>22254961</v>
      </c>
      <c r="R33" s="8" t="s">
        <v>58</v>
      </c>
    </row>
    <row r="34" spans="1:18">
      <c r="A34" s="8" t="s">
        <v>115</v>
      </c>
      <c r="B34" s="9">
        <v>19</v>
      </c>
      <c r="C34" s="8" t="s">
        <v>48</v>
      </c>
      <c r="D34" s="8" t="s">
        <v>49</v>
      </c>
      <c r="E34" s="8" t="s">
        <v>50</v>
      </c>
      <c r="F34" s="8" t="s">
        <v>51</v>
      </c>
      <c r="G34" s="8" t="s">
        <v>52</v>
      </c>
      <c r="H34" s="8" t="s">
        <v>63</v>
      </c>
      <c r="I34" s="8" t="s">
        <v>64</v>
      </c>
      <c r="J34" s="8" t="s">
        <v>105</v>
      </c>
      <c r="K34" s="8" t="s">
        <v>66</v>
      </c>
      <c r="L34" s="9">
        <v>202.4</v>
      </c>
      <c r="M34" s="9">
        <v>1.5</v>
      </c>
      <c r="N34" s="8" t="s">
        <v>57</v>
      </c>
      <c r="O34" s="9">
        <v>11</v>
      </c>
      <c r="P34" s="9">
        <v>18</v>
      </c>
      <c r="Q34" s="9">
        <v>20353412</v>
      </c>
      <c r="R34" s="8" t="s">
        <v>58</v>
      </c>
    </row>
    <row r="35" spans="1:18">
      <c r="A35" s="8" t="s">
        <v>116</v>
      </c>
      <c r="B35" s="9">
        <v>60</v>
      </c>
      <c r="C35" s="8" t="s">
        <v>60</v>
      </c>
      <c r="D35" s="8" t="s">
        <v>49</v>
      </c>
      <c r="E35" s="8" t="s">
        <v>68</v>
      </c>
      <c r="F35" s="8" t="s">
        <v>51</v>
      </c>
      <c r="G35" s="8" t="s">
        <v>52</v>
      </c>
      <c r="H35" s="8" t="s">
        <v>53</v>
      </c>
      <c r="I35" s="8" t="s">
        <v>54</v>
      </c>
      <c r="J35" s="8" t="s">
        <v>65</v>
      </c>
      <c r="K35" s="8" t="s">
        <v>56</v>
      </c>
      <c r="L35" s="9">
        <v>51.9</v>
      </c>
      <c r="M35" s="9">
        <v>2.1</v>
      </c>
      <c r="N35" s="8" t="s">
        <v>57</v>
      </c>
      <c r="O35" s="9">
        <v>24</v>
      </c>
      <c r="P35" s="9">
        <v>46</v>
      </c>
      <c r="Q35" s="9">
        <v>20252873</v>
      </c>
      <c r="R35" s="8" t="s">
        <v>58</v>
      </c>
    </row>
    <row r="36" spans="1:18">
      <c r="A36" s="8" t="s">
        <v>117</v>
      </c>
      <c r="B36" s="9">
        <v>65</v>
      </c>
      <c r="C36" s="8" t="s">
        <v>60</v>
      </c>
      <c r="D36" s="8" t="s">
        <v>49</v>
      </c>
      <c r="E36" s="8" t="s">
        <v>93</v>
      </c>
      <c r="F36" s="8" t="s">
        <v>51</v>
      </c>
      <c r="G36" s="8" t="s">
        <v>113</v>
      </c>
      <c r="H36" s="8" t="s">
        <v>53</v>
      </c>
      <c r="I36" s="8" t="s">
        <v>54</v>
      </c>
      <c r="J36" s="8" t="s">
        <v>75</v>
      </c>
      <c r="K36" s="8" t="s">
        <v>83</v>
      </c>
      <c r="L36" s="9">
        <v>20.3</v>
      </c>
      <c r="M36" s="9">
        <v>2.7</v>
      </c>
      <c r="N36" s="8" t="s">
        <v>58</v>
      </c>
      <c r="O36" s="9">
        <v>0</v>
      </c>
      <c r="P36" s="9">
        <v>4</v>
      </c>
      <c r="Q36" s="9">
        <v>204131</v>
      </c>
      <c r="R36" s="8" t="s">
        <v>58</v>
      </c>
    </row>
    <row r="37" spans="1:18">
      <c r="A37" s="8" t="s">
        <v>118</v>
      </c>
      <c r="B37" s="9">
        <v>25</v>
      </c>
      <c r="C37" s="8" t="s">
        <v>60</v>
      </c>
      <c r="D37" s="8" t="s">
        <v>73</v>
      </c>
      <c r="E37" s="8" t="s">
        <v>77</v>
      </c>
      <c r="F37" s="8" t="s">
        <v>62</v>
      </c>
      <c r="G37" s="8" t="s">
        <v>79</v>
      </c>
      <c r="H37" s="8" t="s">
        <v>53</v>
      </c>
      <c r="I37" s="8" t="s">
        <v>54</v>
      </c>
      <c r="J37" s="8" t="s">
        <v>55</v>
      </c>
      <c r="K37" s="8" t="s">
        <v>56</v>
      </c>
      <c r="L37" s="9">
        <v>56.7</v>
      </c>
      <c r="M37" s="9">
        <v>9.300000000000001</v>
      </c>
      <c r="N37" s="8" t="s">
        <v>57</v>
      </c>
      <c r="O37" s="9">
        <v>8</v>
      </c>
      <c r="P37" s="9">
        <v>13</v>
      </c>
      <c r="Q37" s="9">
        <v>9715528</v>
      </c>
      <c r="R37" s="8" t="s">
        <v>58</v>
      </c>
    </row>
    <row r="38" spans="1:18">
      <c r="A38" s="8" t="s">
        <v>119</v>
      </c>
      <c r="B38" s="9">
        <v>67</v>
      </c>
      <c r="C38" s="8" t="s">
        <v>60</v>
      </c>
      <c r="D38" s="8" t="s">
        <v>73</v>
      </c>
      <c r="E38" s="8" t="s">
        <v>93</v>
      </c>
      <c r="F38" s="8" t="s">
        <v>51</v>
      </c>
      <c r="G38" s="8" t="s">
        <v>113</v>
      </c>
      <c r="H38" s="8" t="s">
        <v>53</v>
      </c>
      <c r="I38" s="8" t="s">
        <v>54</v>
      </c>
      <c r="J38" s="8" t="s">
        <v>55</v>
      </c>
      <c r="K38" s="8" t="s">
        <v>56</v>
      </c>
      <c r="L38" s="9">
        <v>29.2</v>
      </c>
      <c r="M38" s="9">
        <v>3.3</v>
      </c>
      <c r="N38" s="8" t="s">
        <v>57</v>
      </c>
      <c r="O38" s="9">
        <v>3</v>
      </c>
      <c r="P38" s="9">
        <v>29</v>
      </c>
      <c r="Q38" s="9">
        <v>5079789</v>
      </c>
      <c r="R38" s="8" t="s">
        <v>58</v>
      </c>
    </row>
    <row r="39" spans="1:18">
      <c r="A39" s="8" t="s">
        <v>120</v>
      </c>
      <c r="B39" s="9">
        <v>12</v>
      </c>
      <c r="C39" s="8" t="s">
        <v>60</v>
      </c>
      <c r="D39" s="8" t="s">
        <v>73</v>
      </c>
      <c r="E39" s="8" t="s">
        <v>96</v>
      </c>
      <c r="F39" s="8" t="s">
        <v>51</v>
      </c>
      <c r="G39" s="8" t="s">
        <v>79</v>
      </c>
      <c r="H39" s="8" t="s">
        <v>63</v>
      </c>
      <c r="I39" s="8" t="s">
        <v>64</v>
      </c>
      <c r="J39" s="8" t="s">
        <v>65</v>
      </c>
      <c r="K39" s="8" t="s">
        <v>66</v>
      </c>
      <c r="L39" s="9">
        <v>124.2</v>
      </c>
      <c r="M39" s="9">
        <v>1.7</v>
      </c>
      <c r="N39" s="8" t="s">
        <v>57</v>
      </c>
      <c r="O39" s="9">
        <v>5</v>
      </c>
      <c r="P39" s="9">
        <v>13</v>
      </c>
      <c r="Q39" s="9">
        <v>4973782</v>
      </c>
      <c r="R39" s="8" t="s">
        <v>57</v>
      </c>
    </row>
    <row r="40" spans="1:18">
      <c r="A40" s="8" t="s">
        <v>121</v>
      </c>
      <c r="B40" s="9">
        <v>55</v>
      </c>
      <c r="C40" s="8" t="s">
        <v>60</v>
      </c>
      <c r="D40" s="8" t="s">
        <v>49</v>
      </c>
      <c r="E40" s="8" t="s">
        <v>68</v>
      </c>
      <c r="F40" s="8" t="s">
        <v>78</v>
      </c>
      <c r="G40" s="8" t="s">
        <v>52</v>
      </c>
      <c r="H40" s="8" t="s">
        <v>53</v>
      </c>
      <c r="I40" s="8" t="s">
        <v>64</v>
      </c>
      <c r="J40" s="8" t="s">
        <v>55</v>
      </c>
      <c r="K40" s="8" t="s">
        <v>66</v>
      </c>
      <c r="L40" s="9">
        <v>147.6</v>
      </c>
      <c r="M40" s="9">
        <v>4.4</v>
      </c>
      <c r="N40" s="8" t="s">
        <v>57</v>
      </c>
      <c r="O40" s="9">
        <v>8</v>
      </c>
      <c r="P40" s="9">
        <v>33</v>
      </c>
      <c r="Q40" s="9">
        <v>7420110</v>
      </c>
      <c r="R40" s="8" t="s">
        <v>58</v>
      </c>
    </row>
    <row r="41" spans="1:18">
      <c r="A41" s="8" t="s">
        <v>122</v>
      </c>
      <c r="B41" s="9">
        <v>34</v>
      </c>
      <c r="C41" s="8" t="s">
        <v>48</v>
      </c>
      <c r="D41" s="8" t="s">
        <v>49</v>
      </c>
      <c r="E41" s="8" t="s">
        <v>77</v>
      </c>
      <c r="F41" s="8" t="s">
        <v>51</v>
      </c>
      <c r="G41" s="8" t="s">
        <v>52</v>
      </c>
      <c r="H41" s="8" t="s">
        <v>80</v>
      </c>
      <c r="I41" s="8" t="s">
        <v>54</v>
      </c>
      <c r="J41" s="8" t="s">
        <v>75</v>
      </c>
      <c r="K41" s="8" t="s">
        <v>83</v>
      </c>
      <c r="L41" s="9">
        <v>15.1</v>
      </c>
      <c r="M41" s="9">
        <v>0.6</v>
      </c>
      <c r="N41" s="8" t="s">
        <v>57</v>
      </c>
      <c r="O41" s="9">
        <v>10</v>
      </c>
      <c r="P41" s="9">
        <v>34</v>
      </c>
      <c r="Q41" s="9">
        <v>17445161</v>
      </c>
      <c r="R41" s="8" t="s">
        <v>58</v>
      </c>
    </row>
    <row r="42" spans="1:18">
      <c r="A42" s="8" t="s">
        <v>123</v>
      </c>
      <c r="B42" s="9">
        <v>23</v>
      </c>
      <c r="C42" s="8" t="s">
        <v>60</v>
      </c>
      <c r="D42" s="8" t="s">
        <v>49</v>
      </c>
      <c r="E42" s="8" t="s">
        <v>61</v>
      </c>
      <c r="F42" s="8" t="s">
        <v>51</v>
      </c>
      <c r="G42" s="8" t="s">
        <v>52</v>
      </c>
      <c r="H42" s="8" t="s">
        <v>53</v>
      </c>
      <c r="I42" s="8" t="s">
        <v>54</v>
      </c>
      <c r="J42" s="8" t="s">
        <v>75</v>
      </c>
      <c r="K42" s="8" t="s">
        <v>56</v>
      </c>
      <c r="L42" s="9">
        <v>39.3</v>
      </c>
      <c r="M42" s="9">
        <v>0.8</v>
      </c>
      <c r="N42" s="8" t="s">
        <v>57</v>
      </c>
      <c r="O42" s="9">
        <v>6</v>
      </c>
      <c r="P42" s="9">
        <v>19</v>
      </c>
      <c r="Q42" s="9">
        <v>10003463</v>
      </c>
      <c r="R42" s="8" t="s">
        <v>58</v>
      </c>
    </row>
    <row r="43" spans="1:18">
      <c r="A43" s="8" t="s">
        <v>124</v>
      </c>
      <c r="B43" s="9">
        <v>71</v>
      </c>
      <c r="C43" s="8" t="s">
        <v>60</v>
      </c>
      <c r="D43" s="8" t="s">
        <v>92</v>
      </c>
      <c r="E43" s="8" t="s">
        <v>68</v>
      </c>
      <c r="F43" s="8" t="s">
        <v>51</v>
      </c>
      <c r="G43" s="8" t="s">
        <v>79</v>
      </c>
      <c r="H43" s="8" t="s">
        <v>53</v>
      </c>
      <c r="I43" s="8" t="s">
        <v>54</v>
      </c>
      <c r="J43" s="8" t="s">
        <v>55</v>
      </c>
      <c r="K43" s="8" t="s">
        <v>83</v>
      </c>
      <c r="L43" s="9">
        <v>34.6</v>
      </c>
      <c r="M43" s="9">
        <v>2.6</v>
      </c>
      <c r="N43" s="8" t="s">
        <v>57</v>
      </c>
      <c r="O43" s="9">
        <v>14</v>
      </c>
      <c r="P43" s="9">
        <v>28</v>
      </c>
      <c r="Q43" s="9">
        <v>16719684</v>
      </c>
      <c r="R43" s="8" t="s">
        <v>58</v>
      </c>
    </row>
    <row r="44" spans="1:18">
      <c r="A44" s="8" t="s">
        <v>125</v>
      </c>
      <c r="B44" s="9">
        <v>60</v>
      </c>
      <c r="C44" s="8" t="s">
        <v>48</v>
      </c>
      <c r="D44" s="8" t="s">
        <v>73</v>
      </c>
      <c r="E44" s="8" t="s">
        <v>50</v>
      </c>
      <c r="F44" s="8" t="s">
        <v>51</v>
      </c>
      <c r="G44" s="8" t="s">
        <v>113</v>
      </c>
      <c r="H44" s="8" t="s">
        <v>63</v>
      </c>
      <c r="I44" s="8" t="s">
        <v>54</v>
      </c>
      <c r="J44" s="8" t="s">
        <v>105</v>
      </c>
      <c r="K44" s="8" t="s">
        <v>66</v>
      </c>
      <c r="L44" s="9">
        <v>22.8</v>
      </c>
      <c r="M44" s="9">
        <v>2.2</v>
      </c>
      <c r="N44" s="8" t="s">
        <v>58</v>
      </c>
      <c r="O44" s="9">
        <v>0</v>
      </c>
      <c r="P44" s="9">
        <v>2</v>
      </c>
      <c r="Q44" s="9">
        <v>321334</v>
      </c>
      <c r="R44" s="8" t="s">
        <v>58</v>
      </c>
    </row>
    <row r="45" spans="1:18">
      <c r="A45" s="8" t="s">
        <v>126</v>
      </c>
      <c r="B45" s="9">
        <v>75</v>
      </c>
      <c r="C45" s="8" t="s">
        <v>60</v>
      </c>
      <c r="D45" s="8" t="s">
        <v>92</v>
      </c>
      <c r="E45" s="8" t="s">
        <v>77</v>
      </c>
      <c r="F45" s="8" t="s">
        <v>51</v>
      </c>
      <c r="G45" s="8" t="s">
        <v>52</v>
      </c>
      <c r="H45" s="8" t="s">
        <v>53</v>
      </c>
      <c r="I45" s="8" t="s">
        <v>54</v>
      </c>
      <c r="J45" s="8" t="s">
        <v>111</v>
      </c>
      <c r="K45" s="8" t="s">
        <v>66</v>
      </c>
      <c r="L45" s="9">
        <v>76.7</v>
      </c>
      <c r="M45" s="9">
        <v>2.4</v>
      </c>
      <c r="N45" s="8" t="s">
        <v>58</v>
      </c>
      <c r="O45" s="9">
        <v>0</v>
      </c>
      <c r="P45" s="9">
        <v>1</v>
      </c>
      <c r="Q45" s="9">
        <v>322558</v>
      </c>
      <c r="R45" s="8" t="s">
        <v>58</v>
      </c>
    </row>
    <row r="46" spans="1:18">
      <c r="A46" s="8" t="s">
        <v>127</v>
      </c>
      <c r="B46" s="9">
        <v>20</v>
      </c>
      <c r="C46" s="8" t="s">
        <v>48</v>
      </c>
      <c r="D46" s="8" t="s">
        <v>49</v>
      </c>
      <c r="E46" s="8" t="s">
        <v>50</v>
      </c>
      <c r="F46" s="8" t="s">
        <v>51</v>
      </c>
      <c r="G46" s="8" t="s">
        <v>79</v>
      </c>
      <c r="H46" s="8" t="s">
        <v>80</v>
      </c>
      <c r="I46" s="8" t="s">
        <v>64</v>
      </c>
      <c r="J46" s="8" t="s">
        <v>65</v>
      </c>
      <c r="K46" s="8" t="s">
        <v>66</v>
      </c>
      <c r="L46" s="9">
        <v>293.3</v>
      </c>
      <c r="M46" s="9">
        <v>1.2</v>
      </c>
      <c r="N46" s="8" t="s">
        <v>57</v>
      </c>
      <c r="O46" s="9">
        <v>6</v>
      </c>
      <c r="P46" s="9">
        <v>15</v>
      </c>
      <c r="Q46" s="9">
        <v>7113393</v>
      </c>
      <c r="R46" s="8" t="s">
        <v>57</v>
      </c>
    </row>
    <row r="47" spans="1:18">
      <c r="A47" s="8" t="s">
        <v>128</v>
      </c>
      <c r="B47" s="9">
        <v>41</v>
      </c>
      <c r="C47" s="8" t="s">
        <v>60</v>
      </c>
      <c r="D47" s="8" t="s">
        <v>73</v>
      </c>
      <c r="E47" s="8" t="s">
        <v>50</v>
      </c>
      <c r="F47" s="8" t="s">
        <v>51</v>
      </c>
      <c r="G47" s="8" t="s">
        <v>79</v>
      </c>
      <c r="H47" s="8" t="s">
        <v>53</v>
      </c>
      <c r="I47" s="8" t="s">
        <v>94</v>
      </c>
      <c r="J47" s="8" t="s">
        <v>69</v>
      </c>
      <c r="K47" s="8" t="s">
        <v>56</v>
      </c>
      <c r="L47" s="9">
        <v>63.3</v>
      </c>
      <c r="M47" s="9">
        <v>1.6</v>
      </c>
      <c r="N47" s="8" t="s">
        <v>58</v>
      </c>
      <c r="O47" s="9">
        <v>0</v>
      </c>
      <c r="P47" s="9">
        <v>1</v>
      </c>
      <c r="Q47" s="9">
        <v>174033</v>
      </c>
      <c r="R47" s="8" t="s">
        <v>58</v>
      </c>
    </row>
    <row r="48" spans="1:18">
      <c r="A48" s="8" t="s">
        <v>129</v>
      </c>
      <c r="B48" s="9">
        <v>34</v>
      </c>
      <c r="C48" s="8" t="s">
        <v>60</v>
      </c>
      <c r="D48" s="8" t="s">
        <v>73</v>
      </c>
      <c r="E48" s="8" t="s">
        <v>61</v>
      </c>
      <c r="F48" s="8" t="s">
        <v>51</v>
      </c>
      <c r="G48" s="8" t="s">
        <v>52</v>
      </c>
      <c r="H48" s="8" t="s">
        <v>53</v>
      </c>
      <c r="I48" s="8" t="s">
        <v>54</v>
      </c>
      <c r="J48" s="8" t="s">
        <v>75</v>
      </c>
      <c r="K48" s="8" t="s">
        <v>56</v>
      </c>
      <c r="L48" s="9">
        <v>52.2</v>
      </c>
      <c r="M48" s="9">
        <v>10</v>
      </c>
      <c r="N48" s="8" t="s">
        <v>57</v>
      </c>
      <c r="O48" s="9">
        <v>19</v>
      </c>
      <c r="P48" s="9">
        <v>47</v>
      </c>
      <c r="Q48" s="9">
        <v>24865597</v>
      </c>
      <c r="R48" s="8" t="s">
        <v>58</v>
      </c>
    </row>
    <row r="49" spans="1:18">
      <c r="A49" s="8" t="s">
        <v>130</v>
      </c>
      <c r="B49" s="9">
        <v>60</v>
      </c>
      <c r="C49" s="8" t="s">
        <v>48</v>
      </c>
      <c r="D49" s="8" t="s">
        <v>49</v>
      </c>
      <c r="E49" s="8" t="s">
        <v>100</v>
      </c>
      <c r="F49" s="8" t="s">
        <v>62</v>
      </c>
      <c r="G49" s="8" t="s">
        <v>52</v>
      </c>
      <c r="H49" s="8" t="s">
        <v>53</v>
      </c>
      <c r="I49" s="8" t="s">
        <v>64</v>
      </c>
      <c r="J49" s="8" t="s">
        <v>65</v>
      </c>
      <c r="K49" s="8" t="s">
        <v>66</v>
      </c>
      <c r="L49" s="9">
        <v>145.1</v>
      </c>
      <c r="M49" s="9">
        <v>3.9</v>
      </c>
      <c r="N49" s="8" t="s">
        <v>57</v>
      </c>
      <c r="O49" s="9">
        <v>5</v>
      </c>
      <c r="P49" s="9">
        <v>34</v>
      </c>
      <c r="Q49" s="9">
        <v>9176443</v>
      </c>
      <c r="R49" s="8" t="s">
        <v>57</v>
      </c>
    </row>
    <row r="50" spans="1:18">
      <c r="A50" s="8" t="s">
        <v>131</v>
      </c>
      <c r="B50" s="9">
        <v>72</v>
      </c>
      <c r="C50" s="8" t="s">
        <v>60</v>
      </c>
      <c r="D50" s="8" t="s">
        <v>73</v>
      </c>
      <c r="E50" s="8" t="s">
        <v>93</v>
      </c>
      <c r="F50" s="8" t="s">
        <v>51</v>
      </c>
      <c r="G50" s="8" t="s">
        <v>113</v>
      </c>
      <c r="H50" s="8" t="s">
        <v>53</v>
      </c>
      <c r="I50" s="8" t="s">
        <v>54</v>
      </c>
      <c r="J50" s="8" t="s">
        <v>55</v>
      </c>
      <c r="K50" s="8" t="s">
        <v>83</v>
      </c>
      <c r="L50" s="9">
        <v>57.4</v>
      </c>
      <c r="M50" s="9">
        <v>2.4</v>
      </c>
      <c r="N50" s="8" t="s">
        <v>57</v>
      </c>
      <c r="O50" s="9">
        <v>10</v>
      </c>
      <c r="P50" s="9">
        <v>30</v>
      </c>
      <c r="Q50" s="9">
        <v>14651074</v>
      </c>
      <c r="R50" s="8" t="s">
        <v>58</v>
      </c>
    </row>
    <row r="51" spans="1:18">
      <c r="A51" s="8" t="s">
        <v>132</v>
      </c>
      <c r="B51" s="9">
        <v>57</v>
      </c>
      <c r="C51" s="8" t="s">
        <v>48</v>
      </c>
      <c r="D51" s="8" t="s">
        <v>49</v>
      </c>
      <c r="E51" s="8" t="s">
        <v>93</v>
      </c>
      <c r="F51" s="8" t="s">
        <v>51</v>
      </c>
      <c r="G51" s="8" t="s">
        <v>52</v>
      </c>
      <c r="H51" s="8" t="s">
        <v>63</v>
      </c>
      <c r="I51" s="8" t="s">
        <v>54</v>
      </c>
      <c r="J51" s="8" t="s">
        <v>55</v>
      </c>
      <c r="K51" s="8" t="s">
        <v>56</v>
      </c>
      <c r="L51" s="9">
        <v>25.7</v>
      </c>
      <c r="M51" s="9">
        <v>3</v>
      </c>
      <c r="N51" s="8" t="s">
        <v>57</v>
      </c>
      <c r="O51" s="9">
        <v>24</v>
      </c>
      <c r="P51" s="9">
        <v>31</v>
      </c>
      <c r="Q51" s="9">
        <v>38823498</v>
      </c>
      <c r="R51" s="8" t="s">
        <v>58</v>
      </c>
    </row>
    <row r="52" spans="1:18">
      <c r="A52" s="8" t="s">
        <v>133</v>
      </c>
      <c r="B52" s="9">
        <v>77</v>
      </c>
      <c r="C52" s="8" t="s">
        <v>60</v>
      </c>
      <c r="D52" s="8" t="s">
        <v>92</v>
      </c>
      <c r="E52" s="8" t="s">
        <v>96</v>
      </c>
      <c r="F52" s="8" t="s">
        <v>51</v>
      </c>
      <c r="G52" s="8" t="s">
        <v>79</v>
      </c>
      <c r="H52" s="8" t="s">
        <v>53</v>
      </c>
      <c r="I52" s="8" t="s">
        <v>54</v>
      </c>
      <c r="J52" s="8" t="s">
        <v>111</v>
      </c>
      <c r="K52" s="8" t="s">
        <v>56</v>
      </c>
      <c r="L52" s="9">
        <v>43.9</v>
      </c>
      <c r="M52" s="9">
        <v>3.3</v>
      </c>
      <c r="N52" s="8" t="s">
        <v>58</v>
      </c>
      <c r="O52" s="9">
        <v>0</v>
      </c>
      <c r="P52" s="9">
        <v>3</v>
      </c>
      <c r="Q52" s="9">
        <v>366504</v>
      </c>
      <c r="R52" s="8" t="s">
        <v>58</v>
      </c>
    </row>
    <row r="53" spans="1:18">
      <c r="A53" s="8" t="s">
        <v>134</v>
      </c>
      <c r="B53" s="9">
        <v>20</v>
      </c>
      <c r="C53" s="8" t="s">
        <v>60</v>
      </c>
      <c r="D53" s="8" t="s">
        <v>73</v>
      </c>
      <c r="E53" s="8" t="s">
        <v>96</v>
      </c>
      <c r="F53" s="8" t="s">
        <v>78</v>
      </c>
      <c r="G53" s="8" t="s">
        <v>52</v>
      </c>
      <c r="H53" s="8" t="s">
        <v>53</v>
      </c>
      <c r="I53" s="8" t="s">
        <v>54</v>
      </c>
      <c r="J53" s="8" t="s">
        <v>65</v>
      </c>
      <c r="K53" s="8" t="s">
        <v>83</v>
      </c>
      <c r="L53" s="9">
        <v>13.1</v>
      </c>
      <c r="M53" s="9">
        <v>3.7</v>
      </c>
      <c r="N53" s="8" t="s">
        <v>57</v>
      </c>
      <c r="O53" s="9">
        <v>12</v>
      </c>
      <c r="P53" s="9">
        <v>41</v>
      </c>
      <c r="Q53" s="9">
        <v>16571041</v>
      </c>
      <c r="R53" s="8" t="s">
        <v>57</v>
      </c>
    </row>
    <row r="54" spans="1:18">
      <c r="A54" s="8" t="s">
        <v>135</v>
      </c>
      <c r="B54" s="9">
        <v>13</v>
      </c>
      <c r="C54" s="8" t="s">
        <v>60</v>
      </c>
      <c r="D54" s="8" t="s">
        <v>73</v>
      </c>
      <c r="E54" s="8" t="s">
        <v>74</v>
      </c>
      <c r="F54" s="8" t="s">
        <v>78</v>
      </c>
      <c r="G54" s="8" t="s">
        <v>79</v>
      </c>
      <c r="H54" s="8" t="s">
        <v>53</v>
      </c>
      <c r="I54" s="8" t="s">
        <v>54</v>
      </c>
      <c r="J54" s="8" t="s">
        <v>75</v>
      </c>
      <c r="K54" s="8" t="s">
        <v>66</v>
      </c>
      <c r="L54" s="9">
        <v>58.7</v>
      </c>
      <c r="M54" s="9">
        <v>8.5</v>
      </c>
      <c r="N54" s="8" t="s">
        <v>57</v>
      </c>
      <c r="O54" s="9">
        <v>5</v>
      </c>
      <c r="P54" s="9">
        <v>22</v>
      </c>
      <c r="Q54" s="9">
        <v>6686170</v>
      </c>
      <c r="R54" s="8" t="s">
        <v>58</v>
      </c>
    </row>
    <row r="55" spans="1:18">
      <c r="A55" s="8" t="s">
        <v>136</v>
      </c>
      <c r="B55" s="9">
        <v>45</v>
      </c>
      <c r="C55" s="8" t="s">
        <v>60</v>
      </c>
      <c r="D55" s="8" t="s">
        <v>49</v>
      </c>
      <c r="E55" s="8" t="s">
        <v>100</v>
      </c>
      <c r="F55" s="8" t="s">
        <v>78</v>
      </c>
      <c r="G55" s="8" t="s">
        <v>52</v>
      </c>
      <c r="H55" s="8" t="s">
        <v>63</v>
      </c>
      <c r="I55" s="8" t="s">
        <v>64</v>
      </c>
      <c r="J55" s="8" t="s">
        <v>75</v>
      </c>
      <c r="K55" s="8" t="s">
        <v>66</v>
      </c>
      <c r="L55" s="9">
        <v>90.59999999999999</v>
      </c>
      <c r="M55" s="9">
        <v>1.7</v>
      </c>
      <c r="N55" s="8" t="s">
        <v>57</v>
      </c>
      <c r="O55" s="9">
        <v>4</v>
      </c>
      <c r="P55" s="9">
        <v>17</v>
      </c>
      <c r="Q55" s="9">
        <v>7630749</v>
      </c>
      <c r="R55" s="8" t="s">
        <v>58</v>
      </c>
    </row>
    <row r="56" spans="1:18">
      <c r="A56" s="8" t="s">
        <v>137</v>
      </c>
      <c r="B56" s="9">
        <v>65</v>
      </c>
      <c r="C56" s="8" t="s">
        <v>48</v>
      </c>
      <c r="D56" s="8" t="s">
        <v>73</v>
      </c>
      <c r="E56" s="8" t="s">
        <v>96</v>
      </c>
      <c r="F56" s="8" t="s">
        <v>51</v>
      </c>
      <c r="G56" s="8" t="s">
        <v>79</v>
      </c>
      <c r="H56" s="8" t="s">
        <v>53</v>
      </c>
      <c r="I56" s="8" t="s">
        <v>64</v>
      </c>
      <c r="J56" s="8" t="s">
        <v>69</v>
      </c>
      <c r="K56" s="8" t="s">
        <v>66</v>
      </c>
      <c r="L56" s="9">
        <v>338.9</v>
      </c>
      <c r="M56" s="9">
        <v>2.1</v>
      </c>
      <c r="N56" s="8" t="s">
        <v>57</v>
      </c>
      <c r="O56" s="9">
        <v>4</v>
      </c>
      <c r="P56" s="9">
        <v>16</v>
      </c>
      <c r="Q56" s="9">
        <v>4033103</v>
      </c>
      <c r="R56" s="8" t="s">
        <v>58</v>
      </c>
    </row>
    <row r="57" spans="1:18">
      <c r="A57" s="8" t="s">
        <v>138</v>
      </c>
      <c r="B57" s="9">
        <v>57</v>
      </c>
      <c r="C57" s="8" t="s">
        <v>60</v>
      </c>
      <c r="D57" s="8" t="s">
        <v>49</v>
      </c>
      <c r="E57" s="8" t="s">
        <v>77</v>
      </c>
      <c r="F57" s="8" t="s">
        <v>51</v>
      </c>
      <c r="G57" s="8" t="s">
        <v>52</v>
      </c>
      <c r="H57" s="8" t="s">
        <v>53</v>
      </c>
      <c r="I57" s="8" t="s">
        <v>54</v>
      </c>
      <c r="J57" s="8" t="s">
        <v>105</v>
      </c>
      <c r="K57" s="8" t="s">
        <v>83</v>
      </c>
      <c r="L57" s="9">
        <v>40.9</v>
      </c>
      <c r="M57" s="9">
        <v>5.4</v>
      </c>
      <c r="N57" s="8" t="s">
        <v>57</v>
      </c>
      <c r="O57" s="9">
        <v>26</v>
      </c>
      <c r="P57" s="9">
        <v>37</v>
      </c>
      <c r="Q57" s="9">
        <v>24009039</v>
      </c>
      <c r="R57" s="8" t="s">
        <v>58</v>
      </c>
    </row>
    <row r="58" spans="1:18">
      <c r="A58" s="8" t="s">
        <v>139</v>
      </c>
      <c r="B58" s="9">
        <v>76</v>
      </c>
      <c r="C58" s="8" t="s">
        <v>48</v>
      </c>
      <c r="D58" s="8" t="s">
        <v>49</v>
      </c>
      <c r="E58" s="8" t="s">
        <v>61</v>
      </c>
      <c r="F58" s="8" t="s">
        <v>51</v>
      </c>
      <c r="G58" s="8" t="s">
        <v>79</v>
      </c>
      <c r="H58" s="8" t="s">
        <v>71</v>
      </c>
      <c r="I58" s="8" t="s">
        <v>54</v>
      </c>
      <c r="J58" s="8" t="s">
        <v>75</v>
      </c>
      <c r="K58" s="8" t="s">
        <v>66</v>
      </c>
      <c r="L58" s="9">
        <v>42.6</v>
      </c>
      <c r="M58" s="9">
        <v>3.1</v>
      </c>
      <c r="N58" s="8" t="s">
        <v>57</v>
      </c>
      <c r="O58" s="9">
        <v>6</v>
      </c>
      <c r="P58" s="9">
        <v>22</v>
      </c>
      <c r="Q58" s="9">
        <v>9579095</v>
      </c>
      <c r="R58" s="8" t="s">
        <v>58</v>
      </c>
    </row>
    <row r="59" spans="1:18">
      <c r="A59" s="8" t="s">
        <v>140</v>
      </c>
      <c r="B59" s="9">
        <v>24</v>
      </c>
      <c r="C59" s="8" t="s">
        <v>48</v>
      </c>
      <c r="D59" s="8" t="s">
        <v>49</v>
      </c>
      <c r="E59" s="8" t="s">
        <v>74</v>
      </c>
      <c r="F59" s="8" t="s">
        <v>51</v>
      </c>
      <c r="G59" s="8" t="s">
        <v>113</v>
      </c>
      <c r="H59" s="8" t="s">
        <v>53</v>
      </c>
      <c r="I59" s="8" t="s">
        <v>54</v>
      </c>
      <c r="J59" s="8" t="s">
        <v>55</v>
      </c>
      <c r="K59" s="8" t="s">
        <v>83</v>
      </c>
      <c r="L59" s="9">
        <v>5.2</v>
      </c>
      <c r="M59" s="9">
        <v>4.1</v>
      </c>
      <c r="N59" s="8" t="s">
        <v>57</v>
      </c>
      <c r="O59" s="9">
        <v>9</v>
      </c>
      <c r="P59" s="9">
        <v>14</v>
      </c>
      <c r="Q59" s="9">
        <v>9503744</v>
      </c>
      <c r="R59" s="8" t="s">
        <v>58</v>
      </c>
    </row>
    <row r="60" spans="1:18">
      <c r="A60" s="8" t="s">
        <v>141</v>
      </c>
      <c r="B60" s="9">
        <v>65</v>
      </c>
      <c r="C60" s="8" t="s">
        <v>60</v>
      </c>
      <c r="D60" s="8" t="s">
        <v>49</v>
      </c>
      <c r="E60" s="8" t="s">
        <v>61</v>
      </c>
      <c r="F60" s="8" t="s">
        <v>78</v>
      </c>
      <c r="G60" s="8" t="s">
        <v>52</v>
      </c>
      <c r="H60" s="8" t="s">
        <v>80</v>
      </c>
      <c r="I60" s="8" t="s">
        <v>54</v>
      </c>
      <c r="J60" s="8" t="s">
        <v>55</v>
      </c>
      <c r="K60" s="8" t="s">
        <v>83</v>
      </c>
      <c r="L60" s="9">
        <v>43</v>
      </c>
      <c r="M60" s="9">
        <v>2.1</v>
      </c>
      <c r="N60" s="8" t="s">
        <v>57</v>
      </c>
      <c r="O60" s="9">
        <v>27</v>
      </c>
      <c r="P60" s="9">
        <v>42</v>
      </c>
      <c r="Q60" s="9">
        <v>28173127</v>
      </c>
      <c r="R60" s="8" t="s">
        <v>58</v>
      </c>
    </row>
    <row r="61" spans="1:18">
      <c r="A61" s="8" t="s">
        <v>142</v>
      </c>
      <c r="B61" s="9">
        <v>19</v>
      </c>
      <c r="C61" s="8" t="s">
        <v>60</v>
      </c>
      <c r="D61" s="8" t="s">
        <v>92</v>
      </c>
      <c r="E61" s="8" t="s">
        <v>74</v>
      </c>
      <c r="F61" s="8" t="s">
        <v>51</v>
      </c>
      <c r="G61" s="8" t="s">
        <v>79</v>
      </c>
      <c r="H61" s="8" t="s">
        <v>63</v>
      </c>
      <c r="I61" s="8" t="s">
        <v>54</v>
      </c>
      <c r="J61" s="8" t="s">
        <v>111</v>
      </c>
      <c r="K61" s="8" t="s">
        <v>66</v>
      </c>
      <c r="L61" s="9">
        <v>13</v>
      </c>
      <c r="M61" s="9">
        <v>0.9</v>
      </c>
      <c r="N61" s="8" t="s">
        <v>58</v>
      </c>
      <c r="O61" s="9">
        <v>0</v>
      </c>
      <c r="P61" s="9">
        <v>3</v>
      </c>
      <c r="Q61" s="9">
        <v>198832</v>
      </c>
      <c r="R61" s="8" t="s">
        <v>58</v>
      </c>
    </row>
    <row r="62" spans="1:18">
      <c r="A62" s="8" t="s">
        <v>143</v>
      </c>
      <c r="B62" s="9">
        <v>62</v>
      </c>
      <c r="C62" s="8" t="s">
        <v>48</v>
      </c>
      <c r="D62" s="8" t="s">
        <v>49</v>
      </c>
      <c r="E62" s="8" t="s">
        <v>77</v>
      </c>
      <c r="F62" s="8" t="s">
        <v>78</v>
      </c>
      <c r="G62" s="8" t="s">
        <v>79</v>
      </c>
      <c r="H62" s="8" t="s">
        <v>53</v>
      </c>
      <c r="I62" s="8" t="s">
        <v>64</v>
      </c>
      <c r="J62" s="8" t="s">
        <v>105</v>
      </c>
      <c r="K62" s="8" t="s">
        <v>66</v>
      </c>
      <c r="L62" s="9">
        <v>75</v>
      </c>
      <c r="M62" s="9">
        <v>0.9</v>
      </c>
      <c r="N62" s="8" t="s">
        <v>58</v>
      </c>
      <c r="O62" s="9">
        <v>0</v>
      </c>
      <c r="P62" s="9">
        <v>3</v>
      </c>
      <c r="Q62" s="9">
        <v>204208</v>
      </c>
      <c r="R62" s="8" t="s">
        <v>58</v>
      </c>
    </row>
    <row r="63" spans="1:18">
      <c r="A63" s="8" t="s">
        <v>144</v>
      </c>
      <c r="B63" s="9">
        <v>23</v>
      </c>
      <c r="C63" s="8" t="s">
        <v>48</v>
      </c>
      <c r="D63" s="8" t="s">
        <v>49</v>
      </c>
      <c r="E63" s="8" t="s">
        <v>61</v>
      </c>
      <c r="F63" s="8" t="s">
        <v>51</v>
      </c>
      <c r="G63" s="8" t="s">
        <v>52</v>
      </c>
      <c r="H63" s="8" t="s">
        <v>80</v>
      </c>
      <c r="I63" s="8" t="s">
        <v>64</v>
      </c>
      <c r="J63" s="8" t="s">
        <v>75</v>
      </c>
      <c r="K63" s="8" t="s">
        <v>66</v>
      </c>
      <c r="L63" s="9">
        <v>255.4</v>
      </c>
      <c r="M63" s="9">
        <v>1.4</v>
      </c>
      <c r="N63" s="8" t="s">
        <v>57</v>
      </c>
      <c r="O63" s="9">
        <v>19</v>
      </c>
      <c r="P63" s="9">
        <v>31</v>
      </c>
      <c r="Q63" s="9">
        <v>33402916</v>
      </c>
      <c r="R63" s="8" t="s">
        <v>57</v>
      </c>
    </row>
    <row r="64" spans="1:18">
      <c r="A64" s="8" t="s">
        <v>145</v>
      </c>
      <c r="B64" s="9">
        <v>62</v>
      </c>
      <c r="C64" s="8" t="s">
        <v>60</v>
      </c>
      <c r="D64" s="8" t="s">
        <v>92</v>
      </c>
      <c r="E64" s="8" t="s">
        <v>93</v>
      </c>
      <c r="F64" s="8" t="s">
        <v>51</v>
      </c>
      <c r="G64" s="8" t="s">
        <v>79</v>
      </c>
      <c r="H64" s="8" t="s">
        <v>53</v>
      </c>
      <c r="I64" s="8" t="s">
        <v>54</v>
      </c>
      <c r="J64" s="8" t="s">
        <v>55</v>
      </c>
      <c r="K64" s="8" t="s">
        <v>56</v>
      </c>
      <c r="L64" s="9">
        <v>25.5</v>
      </c>
      <c r="M64" s="9">
        <v>0.6</v>
      </c>
      <c r="N64" s="8" t="s">
        <v>57</v>
      </c>
      <c r="O64" s="9">
        <v>11</v>
      </c>
      <c r="P64" s="9">
        <v>28</v>
      </c>
      <c r="Q64" s="9">
        <v>10509137</v>
      </c>
      <c r="R64" s="8" t="s">
        <v>58</v>
      </c>
    </row>
    <row r="65" spans="1:18">
      <c r="A65" s="8" t="s">
        <v>146</v>
      </c>
      <c r="B65" s="9">
        <v>74</v>
      </c>
      <c r="C65" s="8" t="s">
        <v>48</v>
      </c>
      <c r="D65" s="8" t="s">
        <v>92</v>
      </c>
      <c r="E65" s="8" t="s">
        <v>100</v>
      </c>
      <c r="F65" s="8" t="s">
        <v>51</v>
      </c>
      <c r="G65" s="8" t="s">
        <v>147</v>
      </c>
      <c r="H65" s="8" t="s">
        <v>80</v>
      </c>
      <c r="I65" s="8" t="s">
        <v>64</v>
      </c>
      <c r="J65" s="8" t="s">
        <v>65</v>
      </c>
      <c r="K65" s="8" t="s">
        <v>66</v>
      </c>
      <c r="L65" s="9">
        <v>107.6</v>
      </c>
      <c r="M65" s="9">
        <v>3.6</v>
      </c>
      <c r="N65" s="8" t="s">
        <v>57</v>
      </c>
      <c r="O65" s="9">
        <v>8</v>
      </c>
      <c r="P65" s="9">
        <v>29</v>
      </c>
      <c r="Q65" s="9">
        <v>13554008</v>
      </c>
      <c r="R65" s="8" t="s">
        <v>57</v>
      </c>
    </row>
    <row r="66" spans="1:18">
      <c r="A66" s="8" t="s">
        <v>148</v>
      </c>
      <c r="B66" s="9">
        <v>71</v>
      </c>
      <c r="C66" s="8" t="s">
        <v>60</v>
      </c>
      <c r="D66" s="8" t="s">
        <v>49</v>
      </c>
      <c r="E66" s="8" t="s">
        <v>50</v>
      </c>
      <c r="F66" s="8" t="s">
        <v>51</v>
      </c>
      <c r="G66" s="8" t="s">
        <v>52</v>
      </c>
      <c r="H66" s="8" t="s">
        <v>53</v>
      </c>
      <c r="I66" s="8" t="s">
        <v>64</v>
      </c>
      <c r="J66" s="8" t="s">
        <v>111</v>
      </c>
      <c r="K66" s="8" t="s">
        <v>66</v>
      </c>
      <c r="L66" s="9">
        <v>156.1</v>
      </c>
      <c r="M66" s="9">
        <v>2.9</v>
      </c>
      <c r="N66" s="8" t="s">
        <v>57</v>
      </c>
      <c r="O66" s="9">
        <v>25</v>
      </c>
      <c r="P66" s="9">
        <v>31</v>
      </c>
      <c r="Q66" s="9">
        <v>44302193</v>
      </c>
      <c r="R66" s="8" t="s">
        <v>57</v>
      </c>
    </row>
    <row r="67" spans="1:18">
      <c r="A67" s="8" t="s">
        <v>149</v>
      </c>
      <c r="B67" s="9">
        <v>25</v>
      </c>
      <c r="C67" s="8" t="s">
        <v>48</v>
      </c>
      <c r="D67" s="8" t="s">
        <v>49</v>
      </c>
      <c r="E67" s="8" t="s">
        <v>96</v>
      </c>
      <c r="F67" s="8" t="s">
        <v>51</v>
      </c>
      <c r="G67" s="8" t="s">
        <v>52</v>
      </c>
      <c r="H67" s="8" t="s">
        <v>71</v>
      </c>
      <c r="I67" s="8" t="s">
        <v>54</v>
      </c>
      <c r="J67" s="8" t="s">
        <v>55</v>
      </c>
      <c r="K67" s="8" t="s">
        <v>56</v>
      </c>
      <c r="L67" s="9">
        <v>48.2</v>
      </c>
      <c r="M67" s="9">
        <v>7.2</v>
      </c>
      <c r="N67" s="8" t="s">
        <v>57</v>
      </c>
      <c r="O67" s="9">
        <v>19</v>
      </c>
      <c r="P67" s="9">
        <v>27</v>
      </c>
      <c r="Q67" s="9">
        <v>26972916</v>
      </c>
      <c r="R67" s="8" t="s">
        <v>58</v>
      </c>
    </row>
    <row r="68" spans="1:18">
      <c r="A68" s="8" t="s">
        <v>150</v>
      </c>
      <c r="B68" s="9">
        <v>14</v>
      </c>
      <c r="C68" s="8" t="s">
        <v>60</v>
      </c>
      <c r="D68" s="8" t="s">
        <v>49</v>
      </c>
      <c r="E68" s="8" t="s">
        <v>96</v>
      </c>
      <c r="F68" s="8" t="s">
        <v>78</v>
      </c>
      <c r="G68" s="8" t="s">
        <v>52</v>
      </c>
      <c r="H68" s="8" t="s">
        <v>53</v>
      </c>
      <c r="I68" s="8" t="s">
        <v>64</v>
      </c>
      <c r="J68" s="8" t="s">
        <v>111</v>
      </c>
      <c r="K68" s="8" t="s">
        <v>66</v>
      </c>
      <c r="L68" s="9">
        <v>211.4</v>
      </c>
      <c r="M68" s="9">
        <v>1.9</v>
      </c>
      <c r="N68" s="8" t="s">
        <v>57</v>
      </c>
      <c r="O68" s="9">
        <v>13</v>
      </c>
      <c r="P68" s="9">
        <v>18</v>
      </c>
      <c r="Q68" s="9">
        <v>11911656</v>
      </c>
      <c r="R68" s="8" t="s">
        <v>58</v>
      </c>
    </row>
    <row r="69" spans="1:18">
      <c r="A69" s="8" t="s">
        <v>151</v>
      </c>
      <c r="B69" s="9">
        <v>32</v>
      </c>
      <c r="C69" s="8" t="s">
        <v>60</v>
      </c>
      <c r="D69" s="8" t="s">
        <v>73</v>
      </c>
      <c r="E69" s="8" t="s">
        <v>50</v>
      </c>
      <c r="F69" s="8" t="s">
        <v>78</v>
      </c>
      <c r="G69" s="8" t="s">
        <v>52</v>
      </c>
      <c r="H69" s="8" t="s">
        <v>71</v>
      </c>
      <c r="I69" s="8" t="s">
        <v>54</v>
      </c>
      <c r="J69" s="8" t="s">
        <v>111</v>
      </c>
      <c r="K69" s="8" t="s">
        <v>66</v>
      </c>
      <c r="L69" s="9">
        <v>59</v>
      </c>
      <c r="M69" s="9">
        <v>2</v>
      </c>
      <c r="N69" s="8" t="s">
        <v>57</v>
      </c>
      <c r="O69" s="9">
        <v>12</v>
      </c>
      <c r="P69" s="9">
        <v>21</v>
      </c>
      <c r="Q69" s="9">
        <v>10995706</v>
      </c>
      <c r="R69" s="8" t="s">
        <v>58</v>
      </c>
    </row>
    <row r="70" spans="1:18">
      <c r="A70" s="8" t="s">
        <v>152</v>
      </c>
      <c r="B70" s="9">
        <v>34</v>
      </c>
      <c r="C70" s="8" t="s">
        <v>60</v>
      </c>
      <c r="D70" s="8" t="s">
        <v>49</v>
      </c>
      <c r="E70" s="8" t="s">
        <v>74</v>
      </c>
      <c r="F70" s="8" t="s">
        <v>51</v>
      </c>
      <c r="G70" s="8" t="s">
        <v>52</v>
      </c>
      <c r="H70" s="8" t="s">
        <v>85</v>
      </c>
      <c r="I70" s="8" t="s">
        <v>54</v>
      </c>
      <c r="J70" s="8" t="s">
        <v>65</v>
      </c>
      <c r="K70" s="8" t="s">
        <v>56</v>
      </c>
      <c r="L70" s="9">
        <v>75.59999999999999</v>
      </c>
      <c r="M70" s="9">
        <v>2.4</v>
      </c>
      <c r="N70" s="8" t="s">
        <v>57</v>
      </c>
      <c r="O70" s="9">
        <v>8</v>
      </c>
      <c r="P70" s="9">
        <v>16</v>
      </c>
      <c r="Q70" s="9">
        <v>7047162</v>
      </c>
      <c r="R70" s="8" t="s">
        <v>57</v>
      </c>
    </row>
    <row r="71" spans="1:18">
      <c r="A71" s="8" t="s">
        <v>153</v>
      </c>
      <c r="B71" s="9">
        <v>75</v>
      </c>
      <c r="C71" s="8" t="s">
        <v>60</v>
      </c>
      <c r="D71" s="8" t="s">
        <v>92</v>
      </c>
      <c r="E71" s="8" t="s">
        <v>77</v>
      </c>
      <c r="F71" s="8" t="s">
        <v>51</v>
      </c>
      <c r="G71" s="8" t="s">
        <v>52</v>
      </c>
      <c r="H71" s="8" t="s">
        <v>53</v>
      </c>
      <c r="I71" s="8" t="s">
        <v>54</v>
      </c>
      <c r="J71" s="8" t="s">
        <v>69</v>
      </c>
      <c r="K71" s="8" t="s">
        <v>83</v>
      </c>
      <c r="L71" s="9">
        <v>34.8</v>
      </c>
      <c r="M71" s="9">
        <v>1.3</v>
      </c>
      <c r="N71" s="8" t="s">
        <v>57</v>
      </c>
      <c r="O71" s="9">
        <v>25</v>
      </c>
      <c r="P71" s="9">
        <v>33</v>
      </c>
      <c r="Q71" s="9">
        <v>21983461</v>
      </c>
      <c r="R71" s="8" t="s">
        <v>58</v>
      </c>
    </row>
    <row r="72" spans="1:18">
      <c r="A72" s="8" t="s">
        <v>154</v>
      </c>
      <c r="B72" s="9">
        <v>70</v>
      </c>
      <c r="C72" s="8" t="s">
        <v>60</v>
      </c>
      <c r="D72" s="8" t="s">
        <v>49</v>
      </c>
      <c r="E72" s="8" t="s">
        <v>96</v>
      </c>
      <c r="F72" s="8" t="s">
        <v>51</v>
      </c>
      <c r="G72" s="8" t="s">
        <v>52</v>
      </c>
      <c r="H72" s="8" t="s">
        <v>53</v>
      </c>
      <c r="I72" s="8" t="s">
        <v>64</v>
      </c>
      <c r="J72" s="8" t="s">
        <v>65</v>
      </c>
      <c r="K72" s="8" t="s">
        <v>66</v>
      </c>
      <c r="L72" s="9">
        <v>86.3</v>
      </c>
      <c r="M72" s="9">
        <v>0.8</v>
      </c>
      <c r="N72" s="8" t="s">
        <v>57</v>
      </c>
      <c r="O72" s="9">
        <v>19</v>
      </c>
      <c r="P72" s="9">
        <v>45</v>
      </c>
      <c r="Q72" s="9">
        <v>31431995</v>
      </c>
      <c r="R72" s="8" t="s">
        <v>58</v>
      </c>
    </row>
    <row r="73" spans="1:18">
      <c r="A73" s="8" t="s">
        <v>155</v>
      </c>
      <c r="B73" s="9">
        <v>15</v>
      </c>
      <c r="C73" s="8" t="s">
        <v>60</v>
      </c>
      <c r="D73" s="8" t="s">
        <v>73</v>
      </c>
      <c r="E73" s="8" t="s">
        <v>68</v>
      </c>
      <c r="F73" s="8" t="s">
        <v>62</v>
      </c>
      <c r="G73" s="8" t="s">
        <v>79</v>
      </c>
      <c r="H73" s="8" t="s">
        <v>71</v>
      </c>
      <c r="I73" s="8" t="s">
        <v>94</v>
      </c>
      <c r="J73" s="8" t="s">
        <v>55</v>
      </c>
      <c r="K73" s="8" t="s">
        <v>66</v>
      </c>
      <c r="L73" s="9">
        <v>8.9</v>
      </c>
      <c r="M73" s="9">
        <v>0.5</v>
      </c>
      <c r="N73" s="8" t="s">
        <v>57</v>
      </c>
      <c r="O73" s="9">
        <v>19</v>
      </c>
      <c r="P73" s="9">
        <v>25</v>
      </c>
      <c r="Q73" s="9">
        <v>22825479</v>
      </c>
      <c r="R73" s="8" t="s">
        <v>58</v>
      </c>
    </row>
    <row r="74" spans="1:18">
      <c r="A74" s="8" t="s">
        <v>156</v>
      </c>
      <c r="B74" s="9">
        <v>79</v>
      </c>
      <c r="C74" s="8" t="s">
        <v>60</v>
      </c>
      <c r="D74" s="8" t="s">
        <v>49</v>
      </c>
      <c r="E74" s="8" t="s">
        <v>50</v>
      </c>
      <c r="F74" s="8" t="s">
        <v>51</v>
      </c>
      <c r="G74" s="8" t="s">
        <v>113</v>
      </c>
      <c r="H74" s="8" t="s">
        <v>63</v>
      </c>
      <c r="I74" s="8" t="s">
        <v>54</v>
      </c>
      <c r="J74" s="8" t="s">
        <v>55</v>
      </c>
      <c r="K74" s="8" t="s">
        <v>66</v>
      </c>
      <c r="L74" s="9">
        <v>49.8</v>
      </c>
      <c r="M74" s="9">
        <v>3.2</v>
      </c>
      <c r="N74" s="8" t="s">
        <v>57</v>
      </c>
      <c r="O74" s="9">
        <v>19</v>
      </c>
      <c r="P74" s="9">
        <v>47</v>
      </c>
      <c r="Q74" s="9">
        <v>22305574</v>
      </c>
      <c r="R74" s="8" t="s">
        <v>58</v>
      </c>
    </row>
    <row r="75" spans="1:18">
      <c r="A75" s="8" t="s">
        <v>157</v>
      </c>
      <c r="B75" s="9">
        <v>54</v>
      </c>
      <c r="C75" s="8" t="s">
        <v>48</v>
      </c>
      <c r="D75" s="8" t="s">
        <v>49</v>
      </c>
      <c r="E75" s="8" t="s">
        <v>74</v>
      </c>
      <c r="F75" s="8" t="s">
        <v>51</v>
      </c>
      <c r="G75" s="8" t="s">
        <v>79</v>
      </c>
      <c r="H75" s="8" t="s">
        <v>80</v>
      </c>
      <c r="I75" s="8" t="s">
        <v>54</v>
      </c>
      <c r="J75" s="8" t="s">
        <v>75</v>
      </c>
      <c r="K75" s="8" t="s">
        <v>56</v>
      </c>
      <c r="L75" s="9">
        <v>8.199999999999999</v>
      </c>
      <c r="M75" s="9">
        <v>5.2</v>
      </c>
      <c r="N75" s="8" t="s">
        <v>57</v>
      </c>
      <c r="O75" s="9">
        <v>5</v>
      </c>
      <c r="P75" s="9">
        <v>21</v>
      </c>
      <c r="Q75" s="9">
        <v>9243247</v>
      </c>
      <c r="R75" s="8" t="s">
        <v>58</v>
      </c>
    </row>
    <row r="76" spans="1:18">
      <c r="A76" s="8" t="s">
        <v>158</v>
      </c>
      <c r="B76" s="9">
        <v>23</v>
      </c>
      <c r="C76" s="8" t="s">
        <v>48</v>
      </c>
      <c r="D76" s="8" t="s">
        <v>49</v>
      </c>
      <c r="E76" s="8" t="s">
        <v>68</v>
      </c>
      <c r="F76" s="8" t="s">
        <v>51</v>
      </c>
      <c r="G76" s="8" t="s">
        <v>79</v>
      </c>
      <c r="H76" s="8" t="s">
        <v>71</v>
      </c>
      <c r="I76" s="8" t="s">
        <v>64</v>
      </c>
      <c r="J76" s="8" t="s">
        <v>75</v>
      </c>
      <c r="K76" s="8" t="s">
        <v>66</v>
      </c>
      <c r="L76" s="9">
        <v>224</v>
      </c>
      <c r="M76" s="9">
        <v>2.4</v>
      </c>
      <c r="N76" s="8" t="s">
        <v>57</v>
      </c>
      <c r="O76" s="9">
        <v>12</v>
      </c>
      <c r="P76" s="9">
        <v>39</v>
      </c>
      <c r="Q76" s="9">
        <v>18607754</v>
      </c>
      <c r="R76" s="8" t="s">
        <v>57</v>
      </c>
    </row>
    <row r="77" spans="1:18">
      <c r="A77" s="8" t="s">
        <v>159</v>
      </c>
      <c r="B77" s="9">
        <v>59</v>
      </c>
      <c r="C77" s="8" t="s">
        <v>48</v>
      </c>
      <c r="D77" s="8" t="s">
        <v>49</v>
      </c>
      <c r="E77" s="8" t="s">
        <v>96</v>
      </c>
      <c r="F77" s="8" t="s">
        <v>51</v>
      </c>
      <c r="G77" s="8" t="s">
        <v>52</v>
      </c>
      <c r="H77" s="8" t="s">
        <v>53</v>
      </c>
      <c r="I77" s="8" t="s">
        <v>54</v>
      </c>
      <c r="J77" s="8" t="s">
        <v>65</v>
      </c>
      <c r="K77" s="8" t="s">
        <v>56</v>
      </c>
      <c r="L77" s="9">
        <v>40.1</v>
      </c>
      <c r="M77" s="9">
        <v>0.5</v>
      </c>
      <c r="N77" s="8" t="s">
        <v>57</v>
      </c>
      <c r="O77" s="9">
        <v>12</v>
      </c>
      <c r="P77" s="9">
        <v>20</v>
      </c>
      <c r="Q77" s="9">
        <v>16744768</v>
      </c>
      <c r="R77" s="8" t="s">
        <v>57</v>
      </c>
    </row>
    <row r="78" spans="1:18">
      <c r="A78" s="8" t="s">
        <v>160</v>
      </c>
      <c r="B78" s="9">
        <v>60</v>
      </c>
      <c r="C78" s="8" t="s">
        <v>48</v>
      </c>
      <c r="D78" s="8" t="s">
        <v>49</v>
      </c>
      <c r="E78" s="8" t="s">
        <v>50</v>
      </c>
      <c r="F78" s="8" t="s">
        <v>62</v>
      </c>
      <c r="G78" s="8" t="s">
        <v>79</v>
      </c>
      <c r="H78" s="8" t="s">
        <v>80</v>
      </c>
      <c r="I78" s="8" t="s">
        <v>54</v>
      </c>
      <c r="J78" s="8" t="s">
        <v>55</v>
      </c>
      <c r="K78" s="8" t="s">
        <v>56</v>
      </c>
      <c r="L78" s="9">
        <v>7.9</v>
      </c>
      <c r="M78" s="9">
        <v>2.2</v>
      </c>
      <c r="N78" s="8" t="s">
        <v>57</v>
      </c>
      <c r="O78" s="9">
        <v>22</v>
      </c>
      <c r="P78" s="9">
        <v>37</v>
      </c>
      <c r="Q78" s="9">
        <v>34892795</v>
      </c>
      <c r="R78" s="8" t="s">
        <v>58</v>
      </c>
    </row>
    <row r="79" spans="1:18">
      <c r="A79" s="8" t="s">
        <v>161</v>
      </c>
      <c r="B79" s="9">
        <v>63</v>
      </c>
      <c r="C79" s="8" t="s">
        <v>60</v>
      </c>
      <c r="D79" s="8" t="s">
        <v>49</v>
      </c>
      <c r="E79" s="8" t="s">
        <v>50</v>
      </c>
      <c r="F79" s="8" t="s">
        <v>51</v>
      </c>
      <c r="G79" s="8" t="s">
        <v>52</v>
      </c>
      <c r="H79" s="8" t="s">
        <v>85</v>
      </c>
      <c r="I79" s="8" t="s">
        <v>94</v>
      </c>
      <c r="J79" s="8" t="s">
        <v>111</v>
      </c>
      <c r="K79" s="8" t="s">
        <v>83</v>
      </c>
      <c r="L79" s="9">
        <v>39</v>
      </c>
      <c r="M79" s="9">
        <v>3.7</v>
      </c>
      <c r="N79" s="8" t="s">
        <v>57</v>
      </c>
      <c r="O79" s="9">
        <v>16</v>
      </c>
      <c r="P79" s="9">
        <v>37</v>
      </c>
      <c r="Q79" s="9">
        <v>20791011</v>
      </c>
      <c r="R79" s="8" t="s">
        <v>58</v>
      </c>
    </row>
    <row r="80" spans="1:18">
      <c r="A80" s="8" t="s">
        <v>162</v>
      </c>
      <c r="B80" s="9">
        <v>77</v>
      </c>
      <c r="C80" s="8" t="s">
        <v>48</v>
      </c>
      <c r="D80" s="8" t="s">
        <v>49</v>
      </c>
      <c r="E80" s="8" t="s">
        <v>68</v>
      </c>
      <c r="F80" s="8" t="s">
        <v>51</v>
      </c>
      <c r="G80" s="8" t="s">
        <v>79</v>
      </c>
      <c r="H80" s="8" t="s">
        <v>53</v>
      </c>
      <c r="I80" s="8" t="s">
        <v>54</v>
      </c>
      <c r="J80" s="8" t="s">
        <v>65</v>
      </c>
      <c r="K80" s="8" t="s">
        <v>66</v>
      </c>
      <c r="L80" s="9">
        <v>20.8</v>
      </c>
      <c r="M80" s="9">
        <v>3.7</v>
      </c>
      <c r="N80" s="8" t="s">
        <v>57</v>
      </c>
      <c r="O80" s="9">
        <v>12</v>
      </c>
      <c r="P80" s="9">
        <v>31</v>
      </c>
      <c r="Q80" s="9">
        <v>18737854</v>
      </c>
      <c r="R80" s="8" t="s">
        <v>57</v>
      </c>
    </row>
    <row r="81" spans="1:18">
      <c r="A81" s="8" t="s">
        <v>163</v>
      </c>
      <c r="B81" s="9">
        <v>63</v>
      </c>
      <c r="C81" s="8" t="s">
        <v>60</v>
      </c>
      <c r="D81" s="8" t="s">
        <v>49</v>
      </c>
      <c r="E81" s="8" t="s">
        <v>68</v>
      </c>
      <c r="F81" s="8" t="s">
        <v>51</v>
      </c>
      <c r="G81" s="8" t="s">
        <v>52</v>
      </c>
      <c r="H81" s="8" t="s">
        <v>53</v>
      </c>
      <c r="I81" s="8" t="s">
        <v>94</v>
      </c>
      <c r="J81" s="8" t="s">
        <v>55</v>
      </c>
      <c r="K81" s="8" t="s">
        <v>83</v>
      </c>
      <c r="L81" s="9">
        <v>42.2</v>
      </c>
      <c r="M81" s="9">
        <v>2.8</v>
      </c>
      <c r="N81" s="8" t="s">
        <v>57</v>
      </c>
      <c r="O81" s="9">
        <v>13</v>
      </c>
      <c r="P81" s="9">
        <v>28</v>
      </c>
      <c r="Q81" s="9">
        <v>18381697</v>
      </c>
      <c r="R81" s="8" t="s">
        <v>58</v>
      </c>
    </row>
    <row r="82" spans="1:18">
      <c r="A82" s="8" t="s">
        <v>164</v>
      </c>
      <c r="B82" s="9">
        <v>21</v>
      </c>
      <c r="C82" s="8" t="s">
        <v>60</v>
      </c>
      <c r="D82" s="8" t="s">
        <v>92</v>
      </c>
      <c r="E82" s="8" t="s">
        <v>77</v>
      </c>
      <c r="F82" s="8" t="s">
        <v>51</v>
      </c>
      <c r="G82" s="8" t="s">
        <v>79</v>
      </c>
      <c r="H82" s="8" t="s">
        <v>53</v>
      </c>
      <c r="I82" s="8" t="s">
        <v>54</v>
      </c>
      <c r="J82" s="8" t="s">
        <v>65</v>
      </c>
      <c r="K82" s="8" t="s">
        <v>66</v>
      </c>
      <c r="L82" s="9">
        <v>53.9</v>
      </c>
      <c r="M82" s="9">
        <v>1.5</v>
      </c>
      <c r="N82" s="8" t="s">
        <v>57</v>
      </c>
      <c r="O82" s="9">
        <v>4</v>
      </c>
      <c r="P82" s="9">
        <v>12</v>
      </c>
      <c r="Q82" s="9">
        <v>6217347</v>
      </c>
      <c r="R82" s="8" t="s">
        <v>57</v>
      </c>
    </row>
    <row r="83" spans="1:18">
      <c r="A83" s="8" t="s">
        <v>165</v>
      </c>
      <c r="B83" s="9">
        <v>40</v>
      </c>
      <c r="C83" s="8" t="s">
        <v>60</v>
      </c>
      <c r="D83" s="8" t="s">
        <v>49</v>
      </c>
      <c r="E83" s="8" t="s">
        <v>61</v>
      </c>
      <c r="F83" s="8" t="s">
        <v>51</v>
      </c>
      <c r="G83" s="8" t="s">
        <v>52</v>
      </c>
      <c r="H83" s="8" t="s">
        <v>53</v>
      </c>
      <c r="I83" s="8" t="s">
        <v>64</v>
      </c>
      <c r="J83" s="8" t="s">
        <v>69</v>
      </c>
      <c r="K83" s="8" t="s">
        <v>66</v>
      </c>
      <c r="L83" s="9">
        <v>338.2</v>
      </c>
      <c r="M83" s="9">
        <v>2.4</v>
      </c>
      <c r="N83" s="8" t="s">
        <v>57</v>
      </c>
      <c r="O83" s="9">
        <v>15</v>
      </c>
      <c r="P83" s="9">
        <v>29</v>
      </c>
      <c r="Q83" s="9">
        <v>22421481</v>
      </c>
      <c r="R83" s="8" t="s">
        <v>57</v>
      </c>
    </row>
    <row r="84" spans="1:18">
      <c r="A84" s="8" t="s">
        <v>166</v>
      </c>
      <c r="B84" s="9">
        <v>54</v>
      </c>
      <c r="C84" s="8" t="s">
        <v>60</v>
      </c>
      <c r="D84" s="8" t="s">
        <v>73</v>
      </c>
      <c r="E84" s="8" t="s">
        <v>50</v>
      </c>
      <c r="F84" s="8" t="s">
        <v>51</v>
      </c>
      <c r="G84" s="8" t="s">
        <v>52</v>
      </c>
      <c r="H84" s="8" t="s">
        <v>53</v>
      </c>
      <c r="I84" s="8" t="s">
        <v>54</v>
      </c>
      <c r="J84" s="8" t="s">
        <v>75</v>
      </c>
      <c r="K84" s="8" t="s">
        <v>56</v>
      </c>
      <c r="L84" s="9">
        <v>71.3</v>
      </c>
      <c r="M84" s="9">
        <v>8.699999999999999</v>
      </c>
      <c r="N84" s="8" t="s">
        <v>58</v>
      </c>
      <c r="O84" s="9">
        <v>0</v>
      </c>
      <c r="P84" s="9">
        <v>1</v>
      </c>
      <c r="Q84" s="9">
        <v>369988</v>
      </c>
      <c r="R84" s="8" t="s">
        <v>58</v>
      </c>
    </row>
    <row r="85" spans="1:18">
      <c r="A85" s="8" t="s">
        <v>167</v>
      </c>
      <c r="B85" s="9">
        <v>44</v>
      </c>
      <c r="C85" s="8" t="s">
        <v>60</v>
      </c>
      <c r="D85" s="8" t="s">
        <v>49</v>
      </c>
      <c r="E85" s="8" t="s">
        <v>68</v>
      </c>
      <c r="F85" s="8" t="s">
        <v>51</v>
      </c>
      <c r="G85" s="8" t="s">
        <v>79</v>
      </c>
      <c r="H85" s="8" t="s">
        <v>53</v>
      </c>
      <c r="I85" s="8" t="s">
        <v>64</v>
      </c>
      <c r="J85" s="8" t="s">
        <v>65</v>
      </c>
      <c r="K85" s="8" t="s">
        <v>66</v>
      </c>
      <c r="L85" s="9">
        <v>253.6</v>
      </c>
      <c r="M85" s="9">
        <v>0.8</v>
      </c>
      <c r="N85" s="8" t="s">
        <v>57</v>
      </c>
      <c r="O85" s="9">
        <v>26</v>
      </c>
      <c r="P85" s="9">
        <v>53</v>
      </c>
      <c r="Q85" s="9">
        <v>36065857</v>
      </c>
      <c r="R85" s="8" t="s">
        <v>57</v>
      </c>
    </row>
    <row r="86" spans="1:18">
      <c r="A86" s="8" t="s">
        <v>168</v>
      </c>
      <c r="B86" s="9">
        <v>18</v>
      </c>
      <c r="C86" s="8" t="s">
        <v>48</v>
      </c>
      <c r="D86" s="8" t="s">
        <v>49</v>
      </c>
      <c r="E86" s="8" t="s">
        <v>61</v>
      </c>
      <c r="F86" s="8" t="s">
        <v>51</v>
      </c>
      <c r="G86" s="8" t="s">
        <v>79</v>
      </c>
      <c r="H86" s="8" t="s">
        <v>85</v>
      </c>
      <c r="I86" s="8" t="s">
        <v>54</v>
      </c>
      <c r="J86" s="8" t="s">
        <v>69</v>
      </c>
      <c r="K86" s="8" t="s">
        <v>56</v>
      </c>
      <c r="L86" s="9">
        <v>79.09999999999999</v>
      </c>
      <c r="M86" s="9">
        <v>1.3</v>
      </c>
      <c r="N86" s="8" t="s">
        <v>58</v>
      </c>
      <c r="O86" s="9">
        <v>0</v>
      </c>
      <c r="P86" s="9">
        <v>2</v>
      </c>
      <c r="Q86" s="9">
        <v>268638</v>
      </c>
      <c r="R86" s="8" t="s">
        <v>58</v>
      </c>
    </row>
    <row r="87" spans="1:18">
      <c r="A87" s="8" t="s">
        <v>169</v>
      </c>
      <c r="B87" s="9">
        <v>40</v>
      </c>
      <c r="C87" s="8" t="s">
        <v>60</v>
      </c>
      <c r="D87" s="8" t="s">
        <v>49</v>
      </c>
      <c r="E87" s="8" t="s">
        <v>96</v>
      </c>
      <c r="F87" s="8" t="s">
        <v>51</v>
      </c>
      <c r="G87" s="8" t="s">
        <v>79</v>
      </c>
      <c r="H87" s="8" t="s">
        <v>80</v>
      </c>
      <c r="I87" s="8" t="s">
        <v>64</v>
      </c>
      <c r="J87" s="8" t="s">
        <v>55</v>
      </c>
      <c r="K87" s="8" t="s">
        <v>66</v>
      </c>
      <c r="L87" s="9">
        <v>274.6</v>
      </c>
      <c r="M87" s="9">
        <v>0.8</v>
      </c>
      <c r="N87" s="8" t="s">
        <v>57</v>
      </c>
      <c r="O87" s="9">
        <v>11</v>
      </c>
      <c r="P87" s="9">
        <v>28</v>
      </c>
      <c r="Q87" s="9">
        <v>15397584</v>
      </c>
      <c r="R87" s="8" t="s">
        <v>58</v>
      </c>
    </row>
    <row r="88" spans="1:18">
      <c r="A88" s="8" t="s">
        <v>170</v>
      </c>
      <c r="B88" s="9">
        <v>43</v>
      </c>
      <c r="C88" s="8" t="s">
        <v>60</v>
      </c>
      <c r="D88" s="8" t="s">
        <v>49</v>
      </c>
      <c r="E88" s="8" t="s">
        <v>50</v>
      </c>
      <c r="F88" s="8" t="s">
        <v>78</v>
      </c>
      <c r="G88" s="8" t="s">
        <v>52</v>
      </c>
      <c r="H88" s="8" t="s">
        <v>80</v>
      </c>
      <c r="I88" s="8" t="s">
        <v>64</v>
      </c>
      <c r="J88" s="8" t="s">
        <v>105</v>
      </c>
      <c r="K88" s="8" t="s">
        <v>66</v>
      </c>
      <c r="L88" s="9">
        <v>284.1</v>
      </c>
      <c r="M88" s="9">
        <v>1.8</v>
      </c>
      <c r="N88" s="8" t="s">
        <v>57</v>
      </c>
      <c r="O88" s="9">
        <v>14</v>
      </c>
      <c r="P88" s="9">
        <v>33</v>
      </c>
      <c r="Q88" s="9">
        <v>17217802</v>
      </c>
      <c r="R88" s="8" t="s">
        <v>57</v>
      </c>
    </row>
    <row r="89" spans="1:18">
      <c r="A89" s="8" t="s">
        <v>171</v>
      </c>
      <c r="B89" s="9">
        <v>24</v>
      </c>
      <c r="C89" s="8" t="s">
        <v>60</v>
      </c>
      <c r="D89" s="8" t="s">
        <v>49</v>
      </c>
      <c r="E89" s="8" t="s">
        <v>74</v>
      </c>
      <c r="F89" s="8" t="s">
        <v>51</v>
      </c>
      <c r="G89" s="8" t="s">
        <v>52</v>
      </c>
      <c r="H89" s="8" t="s">
        <v>53</v>
      </c>
      <c r="I89" s="8" t="s">
        <v>54</v>
      </c>
      <c r="J89" s="8" t="s">
        <v>55</v>
      </c>
      <c r="K89" s="8" t="s">
        <v>56</v>
      </c>
      <c r="L89" s="9">
        <v>71.90000000000001</v>
      </c>
      <c r="M89" s="9">
        <v>3.2</v>
      </c>
      <c r="N89" s="8" t="s">
        <v>57</v>
      </c>
      <c r="O89" s="9">
        <v>19</v>
      </c>
      <c r="P89" s="9">
        <v>31</v>
      </c>
      <c r="Q89" s="9">
        <v>21764332</v>
      </c>
      <c r="R89" s="8" t="s">
        <v>58</v>
      </c>
    </row>
    <row r="90" spans="1:18">
      <c r="A90" s="8" t="s">
        <v>172</v>
      </c>
      <c r="B90" s="9">
        <v>25</v>
      </c>
      <c r="C90" s="8" t="s">
        <v>60</v>
      </c>
      <c r="D90" s="8" t="s">
        <v>49</v>
      </c>
      <c r="E90" s="8" t="s">
        <v>61</v>
      </c>
      <c r="F90" s="8" t="s">
        <v>62</v>
      </c>
      <c r="G90" s="8" t="s">
        <v>52</v>
      </c>
      <c r="H90" s="8" t="s">
        <v>71</v>
      </c>
      <c r="I90" s="8" t="s">
        <v>54</v>
      </c>
      <c r="J90" s="8" t="s">
        <v>75</v>
      </c>
      <c r="K90" s="8" t="s">
        <v>66</v>
      </c>
      <c r="L90" s="9">
        <v>15.5</v>
      </c>
      <c r="M90" s="9">
        <v>2.9</v>
      </c>
      <c r="N90" s="8" t="s">
        <v>58</v>
      </c>
      <c r="O90" s="9">
        <v>0</v>
      </c>
      <c r="P90" s="9">
        <v>3</v>
      </c>
      <c r="Q90" s="9">
        <v>286646</v>
      </c>
      <c r="R90" s="8" t="s">
        <v>58</v>
      </c>
    </row>
    <row r="91" spans="1:18">
      <c r="A91" s="8" t="s">
        <v>173</v>
      </c>
      <c r="B91" s="9">
        <v>28</v>
      </c>
      <c r="C91" s="8" t="s">
        <v>48</v>
      </c>
      <c r="D91" s="8" t="s">
        <v>49</v>
      </c>
      <c r="E91" s="8" t="s">
        <v>50</v>
      </c>
      <c r="F91" s="8" t="s">
        <v>51</v>
      </c>
      <c r="G91" s="8" t="s">
        <v>79</v>
      </c>
      <c r="H91" s="8" t="s">
        <v>53</v>
      </c>
      <c r="I91" s="8" t="s">
        <v>54</v>
      </c>
      <c r="J91" s="8" t="s">
        <v>55</v>
      </c>
      <c r="K91" s="8" t="s">
        <v>66</v>
      </c>
      <c r="L91" s="9">
        <v>70.7</v>
      </c>
      <c r="M91" s="9">
        <v>4.3</v>
      </c>
      <c r="N91" s="8" t="s">
        <v>57</v>
      </c>
      <c r="O91" s="9">
        <v>11</v>
      </c>
      <c r="P91" s="9">
        <v>24</v>
      </c>
      <c r="Q91" s="9">
        <v>16048253</v>
      </c>
      <c r="R91" s="8" t="s">
        <v>58</v>
      </c>
    </row>
    <row r="92" spans="1:18">
      <c r="A92" s="8" t="s">
        <v>174</v>
      </c>
      <c r="B92" s="9">
        <v>71</v>
      </c>
      <c r="C92" s="8" t="s">
        <v>60</v>
      </c>
      <c r="D92" s="8" t="s">
        <v>49</v>
      </c>
      <c r="E92" s="8" t="s">
        <v>100</v>
      </c>
      <c r="F92" s="8" t="s">
        <v>78</v>
      </c>
      <c r="G92" s="8" t="s">
        <v>52</v>
      </c>
      <c r="H92" s="8" t="s">
        <v>53</v>
      </c>
      <c r="I92" s="8" t="s">
        <v>54</v>
      </c>
      <c r="J92" s="8" t="s">
        <v>55</v>
      </c>
      <c r="K92" s="8" t="s">
        <v>83</v>
      </c>
      <c r="L92" s="9">
        <v>27.8</v>
      </c>
      <c r="M92" s="9">
        <v>10.3</v>
      </c>
      <c r="N92" s="8" t="s">
        <v>57</v>
      </c>
      <c r="O92" s="9">
        <v>6</v>
      </c>
      <c r="P92" s="9">
        <v>15</v>
      </c>
      <c r="Q92" s="9">
        <v>9549794</v>
      </c>
      <c r="R92" s="8" t="s">
        <v>58</v>
      </c>
    </row>
    <row r="93" spans="1:18">
      <c r="A93" s="8" t="s">
        <v>175</v>
      </c>
      <c r="B93" s="9">
        <v>35</v>
      </c>
      <c r="C93" s="8" t="s">
        <v>48</v>
      </c>
      <c r="D93" s="8" t="s">
        <v>73</v>
      </c>
      <c r="E93" s="8" t="s">
        <v>100</v>
      </c>
      <c r="F93" s="8" t="s">
        <v>78</v>
      </c>
      <c r="G93" s="8" t="s">
        <v>79</v>
      </c>
      <c r="H93" s="8" t="s">
        <v>53</v>
      </c>
      <c r="I93" s="8" t="s">
        <v>64</v>
      </c>
      <c r="J93" s="8" t="s">
        <v>75</v>
      </c>
      <c r="K93" s="8" t="s">
        <v>66</v>
      </c>
      <c r="L93" s="9">
        <v>82.5</v>
      </c>
      <c r="M93" s="9">
        <v>1.9</v>
      </c>
      <c r="N93" s="8" t="s">
        <v>57</v>
      </c>
      <c r="O93" s="9">
        <v>6</v>
      </c>
      <c r="P93" s="9">
        <v>26</v>
      </c>
      <c r="Q93" s="9">
        <v>7971859</v>
      </c>
      <c r="R93" s="8" t="s">
        <v>58</v>
      </c>
    </row>
    <row r="94" spans="1:18">
      <c r="A94" s="8" t="s">
        <v>176</v>
      </c>
      <c r="B94" s="9">
        <v>22</v>
      </c>
      <c r="C94" s="8" t="s">
        <v>48</v>
      </c>
      <c r="D94" s="8" t="s">
        <v>177</v>
      </c>
      <c r="E94" s="8" t="s">
        <v>74</v>
      </c>
      <c r="F94" s="8" t="s">
        <v>78</v>
      </c>
      <c r="G94" s="8" t="s">
        <v>79</v>
      </c>
      <c r="H94" s="8" t="s">
        <v>63</v>
      </c>
      <c r="I94" s="8" t="s">
        <v>54</v>
      </c>
      <c r="J94" s="8" t="s">
        <v>105</v>
      </c>
      <c r="K94" s="8" t="s">
        <v>56</v>
      </c>
      <c r="L94" s="9">
        <v>47.2</v>
      </c>
      <c r="M94" s="9">
        <v>4.6</v>
      </c>
      <c r="N94" s="8" t="s">
        <v>57</v>
      </c>
      <c r="O94" s="9">
        <v>7</v>
      </c>
      <c r="P94" s="9">
        <v>22</v>
      </c>
      <c r="Q94" s="9">
        <v>12051028</v>
      </c>
      <c r="R94" s="8" t="s">
        <v>58</v>
      </c>
    </row>
    <row r="95" spans="1:18">
      <c r="A95" s="8" t="s">
        <v>178</v>
      </c>
      <c r="B95" s="9">
        <v>23</v>
      </c>
      <c r="C95" s="8" t="s">
        <v>60</v>
      </c>
      <c r="D95" s="8" t="s">
        <v>49</v>
      </c>
      <c r="E95" s="8" t="s">
        <v>77</v>
      </c>
      <c r="F95" s="8" t="s">
        <v>51</v>
      </c>
      <c r="G95" s="8" t="s">
        <v>52</v>
      </c>
      <c r="H95" s="8" t="s">
        <v>85</v>
      </c>
      <c r="I95" s="8" t="s">
        <v>54</v>
      </c>
      <c r="J95" s="8" t="s">
        <v>75</v>
      </c>
      <c r="K95" s="8" t="s">
        <v>83</v>
      </c>
      <c r="L95" s="9">
        <v>5.8</v>
      </c>
      <c r="M95" s="9">
        <v>5.6</v>
      </c>
      <c r="N95" s="8" t="s">
        <v>58</v>
      </c>
      <c r="O95" s="9">
        <v>0</v>
      </c>
      <c r="P95" s="9">
        <v>3</v>
      </c>
      <c r="Q95" s="9">
        <v>406981</v>
      </c>
      <c r="R95" s="8" t="s">
        <v>58</v>
      </c>
    </row>
    <row r="96" spans="1:18">
      <c r="A96" s="8" t="s">
        <v>179</v>
      </c>
      <c r="B96" s="9">
        <v>30</v>
      </c>
      <c r="C96" s="8" t="s">
        <v>60</v>
      </c>
      <c r="D96" s="8" t="s">
        <v>73</v>
      </c>
      <c r="E96" s="8" t="s">
        <v>100</v>
      </c>
      <c r="F96" s="8" t="s">
        <v>78</v>
      </c>
      <c r="G96" s="8" t="s">
        <v>52</v>
      </c>
      <c r="H96" s="8" t="s">
        <v>80</v>
      </c>
      <c r="I96" s="8" t="s">
        <v>54</v>
      </c>
      <c r="J96" s="8" t="s">
        <v>69</v>
      </c>
      <c r="K96" s="8" t="s">
        <v>83</v>
      </c>
      <c r="L96" s="9">
        <v>36.3</v>
      </c>
      <c r="M96" s="9">
        <v>0.9</v>
      </c>
      <c r="N96" s="8" t="s">
        <v>58</v>
      </c>
      <c r="O96" s="9">
        <v>0</v>
      </c>
      <c r="P96" s="9">
        <v>2</v>
      </c>
      <c r="Q96" s="9">
        <v>418976</v>
      </c>
      <c r="R96" s="8" t="s">
        <v>58</v>
      </c>
    </row>
    <row r="97" spans="1:18">
      <c r="A97" s="8" t="s">
        <v>180</v>
      </c>
      <c r="B97" s="9">
        <v>41</v>
      </c>
      <c r="C97" s="8" t="s">
        <v>48</v>
      </c>
      <c r="D97" s="8" t="s">
        <v>181</v>
      </c>
      <c r="E97" s="8" t="s">
        <v>77</v>
      </c>
      <c r="F97" s="8" t="s">
        <v>51</v>
      </c>
      <c r="G97" s="8" t="s">
        <v>52</v>
      </c>
      <c r="H97" s="8" t="s">
        <v>53</v>
      </c>
      <c r="I97" s="8" t="s">
        <v>54</v>
      </c>
      <c r="J97" s="8" t="s">
        <v>55</v>
      </c>
      <c r="K97" s="8" t="s">
        <v>56</v>
      </c>
      <c r="L97" s="9">
        <v>69.3</v>
      </c>
      <c r="M97" s="9">
        <v>2.6</v>
      </c>
      <c r="N97" s="8" t="s">
        <v>57</v>
      </c>
      <c r="O97" s="9">
        <v>11</v>
      </c>
      <c r="P97" s="9">
        <v>22</v>
      </c>
      <c r="Q97" s="9">
        <v>18699539</v>
      </c>
      <c r="R97" s="8" t="s">
        <v>58</v>
      </c>
    </row>
    <row r="98" spans="1:18">
      <c r="A98" s="8" t="s">
        <v>182</v>
      </c>
      <c r="B98" s="9">
        <v>76</v>
      </c>
      <c r="C98" s="8" t="s">
        <v>48</v>
      </c>
      <c r="D98" s="8" t="s">
        <v>49</v>
      </c>
      <c r="E98" s="8" t="s">
        <v>93</v>
      </c>
      <c r="F98" s="8" t="s">
        <v>78</v>
      </c>
      <c r="G98" s="8" t="s">
        <v>113</v>
      </c>
      <c r="H98" s="8" t="s">
        <v>53</v>
      </c>
      <c r="I98" s="8" t="s">
        <v>64</v>
      </c>
      <c r="J98" s="8" t="s">
        <v>55</v>
      </c>
      <c r="K98" s="8" t="s">
        <v>66</v>
      </c>
      <c r="L98" s="9">
        <v>179.3</v>
      </c>
      <c r="M98" s="9">
        <v>2.5</v>
      </c>
      <c r="N98" s="8" t="s">
        <v>57</v>
      </c>
      <c r="O98" s="9">
        <v>5</v>
      </c>
      <c r="P98" s="9">
        <v>24</v>
      </c>
      <c r="Q98" s="9">
        <v>9303698</v>
      </c>
      <c r="R98" s="8" t="s">
        <v>58</v>
      </c>
    </row>
    <row r="99" spans="1:18">
      <c r="A99" s="8" t="s">
        <v>183</v>
      </c>
      <c r="B99" s="9">
        <v>63</v>
      </c>
      <c r="C99" s="8" t="s">
        <v>60</v>
      </c>
      <c r="D99" s="8" t="s">
        <v>49</v>
      </c>
      <c r="E99" s="8" t="s">
        <v>68</v>
      </c>
      <c r="F99" s="8" t="s">
        <v>51</v>
      </c>
      <c r="G99" s="8" t="s">
        <v>52</v>
      </c>
      <c r="H99" s="8" t="s">
        <v>53</v>
      </c>
      <c r="I99" s="8" t="s">
        <v>64</v>
      </c>
      <c r="J99" s="8" t="s">
        <v>105</v>
      </c>
      <c r="K99" s="8" t="s">
        <v>66</v>
      </c>
      <c r="L99" s="9">
        <v>207.1</v>
      </c>
      <c r="M99" s="9">
        <v>3.8</v>
      </c>
      <c r="N99" s="8" t="s">
        <v>57</v>
      </c>
      <c r="O99" s="9">
        <v>5</v>
      </c>
      <c r="P99" s="9">
        <v>26</v>
      </c>
      <c r="Q99" s="9">
        <v>8693870</v>
      </c>
      <c r="R99" s="8" t="s">
        <v>58</v>
      </c>
    </row>
    <row r="100" spans="1:18">
      <c r="A100" s="8" t="s">
        <v>184</v>
      </c>
      <c r="B100" s="9">
        <v>47</v>
      </c>
      <c r="C100" s="8" t="s">
        <v>60</v>
      </c>
      <c r="D100" s="8" t="s">
        <v>49</v>
      </c>
      <c r="E100" s="8" t="s">
        <v>74</v>
      </c>
      <c r="F100" s="8" t="s">
        <v>78</v>
      </c>
      <c r="G100" s="8" t="s">
        <v>79</v>
      </c>
      <c r="H100" s="8" t="s">
        <v>63</v>
      </c>
      <c r="I100" s="8" t="s">
        <v>64</v>
      </c>
      <c r="J100" s="8" t="s">
        <v>55</v>
      </c>
      <c r="K100" s="8" t="s">
        <v>66</v>
      </c>
      <c r="L100" s="9">
        <v>219.7</v>
      </c>
      <c r="M100" s="9">
        <v>1.9</v>
      </c>
      <c r="N100" s="8" t="s">
        <v>57</v>
      </c>
      <c r="O100" s="9">
        <v>5</v>
      </c>
      <c r="P100" s="9">
        <v>30</v>
      </c>
      <c r="Q100" s="9">
        <v>8638373</v>
      </c>
      <c r="R100" s="8" t="s">
        <v>58</v>
      </c>
    </row>
    <row r="101" spans="1:18">
      <c r="A101" s="8" t="s">
        <v>185</v>
      </c>
      <c r="B101" s="9">
        <v>59</v>
      </c>
      <c r="C101" s="8" t="s">
        <v>60</v>
      </c>
      <c r="D101" s="8" t="s">
        <v>49</v>
      </c>
      <c r="E101" s="8" t="s">
        <v>100</v>
      </c>
      <c r="F101" s="8" t="s">
        <v>51</v>
      </c>
      <c r="G101" s="8" t="s">
        <v>52</v>
      </c>
      <c r="H101" s="8" t="s">
        <v>53</v>
      </c>
      <c r="I101" s="8" t="s">
        <v>64</v>
      </c>
      <c r="J101" s="8" t="s">
        <v>65</v>
      </c>
      <c r="K101" s="8" t="s">
        <v>66</v>
      </c>
      <c r="L101" s="9">
        <v>105</v>
      </c>
      <c r="M101" s="9">
        <v>2</v>
      </c>
      <c r="N101" s="8" t="s">
        <v>57</v>
      </c>
      <c r="O101" s="9">
        <v>11</v>
      </c>
      <c r="P101" s="9">
        <v>16</v>
      </c>
      <c r="Q101" s="9">
        <v>18768547</v>
      </c>
      <c r="R101" s="8" t="s">
        <v>57</v>
      </c>
    </row>
    <row r="102" spans="1:18">
      <c r="A102" s="8" t="s">
        <v>186</v>
      </c>
      <c r="B102" s="9">
        <v>32</v>
      </c>
      <c r="C102" s="8" t="s">
        <v>60</v>
      </c>
      <c r="D102" s="8" t="s">
        <v>49</v>
      </c>
      <c r="E102" s="8" t="s">
        <v>68</v>
      </c>
      <c r="F102" s="8" t="s">
        <v>51</v>
      </c>
      <c r="G102" s="8" t="s">
        <v>52</v>
      </c>
      <c r="H102" s="8" t="s">
        <v>80</v>
      </c>
      <c r="I102" s="8" t="s">
        <v>94</v>
      </c>
      <c r="J102" s="8" t="s">
        <v>55</v>
      </c>
      <c r="K102" s="8" t="s">
        <v>66</v>
      </c>
      <c r="L102" s="9">
        <v>61.2</v>
      </c>
      <c r="M102" s="9">
        <v>1.2</v>
      </c>
      <c r="N102" s="8" t="s">
        <v>57</v>
      </c>
      <c r="O102" s="9">
        <v>3</v>
      </c>
      <c r="P102" s="9">
        <v>17</v>
      </c>
      <c r="Q102" s="9">
        <v>4654046</v>
      </c>
      <c r="R102" s="8" t="s">
        <v>58</v>
      </c>
    </row>
    <row r="103" spans="1:18">
      <c r="A103" s="8" t="s">
        <v>187</v>
      </c>
      <c r="B103" s="9">
        <v>26</v>
      </c>
      <c r="C103" s="8" t="s">
        <v>48</v>
      </c>
      <c r="D103" s="8" t="s">
        <v>49</v>
      </c>
      <c r="E103" s="8" t="s">
        <v>61</v>
      </c>
      <c r="F103" s="8" t="s">
        <v>51</v>
      </c>
      <c r="G103" s="8" t="s">
        <v>52</v>
      </c>
      <c r="H103" s="8" t="s">
        <v>53</v>
      </c>
      <c r="I103" s="8" t="s">
        <v>64</v>
      </c>
      <c r="J103" s="8" t="s">
        <v>75</v>
      </c>
      <c r="K103" s="8" t="s">
        <v>66</v>
      </c>
      <c r="L103" s="9">
        <v>157.9</v>
      </c>
      <c r="M103" s="9">
        <v>3.5</v>
      </c>
      <c r="N103" s="8" t="s">
        <v>57</v>
      </c>
      <c r="O103" s="9">
        <v>16</v>
      </c>
      <c r="P103" s="9">
        <v>38</v>
      </c>
      <c r="Q103" s="9">
        <v>22900230</v>
      </c>
      <c r="R103" s="8" t="s">
        <v>57</v>
      </c>
    </row>
    <row r="104" spans="1:18">
      <c r="A104" s="8" t="s">
        <v>188</v>
      </c>
      <c r="B104" s="9">
        <v>17</v>
      </c>
      <c r="C104" s="8" t="s">
        <v>48</v>
      </c>
      <c r="D104" s="8" t="s">
        <v>49</v>
      </c>
      <c r="E104" s="8" t="s">
        <v>74</v>
      </c>
      <c r="F104" s="8" t="s">
        <v>62</v>
      </c>
      <c r="G104" s="8" t="s">
        <v>52</v>
      </c>
      <c r="H104" s="8" t="s">
        <v>85</v>
      </c>
      <c r="I104" s="8" t="s">
        <v>54</v>
      </c>
      <c r="J104" s="8" t="s">
        <v>105</v>
      </c>
      <c r="K104" s="8" t="s">
        <v>56</v>
      </c>
      <c r="L104" s="9">
        <v>77.3</v>
      </c>
      <c r="M104" s="9">
        <v>0.9</v>
      </c>
      <c r="N104" s="8" t="s">
        <v>58</v>
      </c>
      <c r="O104" s="9">
        <v>0</v>
      </c>
      <c r="P104" s="9">
        <v>4</v>
      </c>
      <c r="Q104" s="9">
        <v>442705</v>
      </c>
      <c r="R104" s="8" t="s">
        <v>58</v>
      </c>
    </row>
    <row r="105" spans="1:18">
      <c r="A105" s="8" t="s">
        <v>189</v>
      </c>
      <c r="B105" s="9">
        <v>64</v>
      </c>
      <c r="C105" s="8" t="s">
        <v>60</v>
      </c>
      <c r="D105" s="8" t="s">
        <v>49</v>
      </c>
      <c r="E105" s="8" t="s">
        <v>74</v>
      </c>
      <c r="F105" s="8" t="s">
        <v>51</v>
      </c>
      <c r="G105" s="8" t="s">
        <v>52</v>
      </c>
      <c r="H105" s="8" t="s">
        <v>85</v>
      </c>
      <c r="I105" s="8" t="s">
        <v>54</v>
      </c>
      <c r="J105" s="8" t="s">
        <v>105</v>
      </c>
      <c r="K105" s="8" t="s">
        <v>66</v>
      </c>
      <c r="L105" s="9">
        <v>47.3</v>
      </c>
      <c r="M105" s="9">
        <v>1.1</v>
      </c>
      <c r="N105" s="8" t="s">
        <v>58</v>
      </c>
      <c r="O105" s="9">
        <v>0</v>
      </c>
      <c r="P105" s="9">
        <v>4</v>
      </c>
      <c r="Q105" s="9">
        <v>379611</v>
      </c>
      <c r="R105" s="8" t="s">
        <v>58</v>
      </c>
    </row>
    <row r="106" spans="1:18">
      <c r="A106" s="8" t="s">
        <v>190</v>
      </c>
      <c r="B106" s="9">
        <v>74</v>
      </c>
      <c r="C106" s="8" t="s">
        <v>48</v>
      </c>
      <c r="D106" s="8" t="s">
        <v>49</v>
      </c>
      <c r="E106" s="8" t="s">
        <v>74</v>
      </c>
      <c r="F106" s="8" t="s">
        <v>51</v>
      </c>
      <c r="G106" s="8" t="s">
        <v>52</v>
      </c>
      <c r="H106" s="8" t="s">
        <v>85</v>
      </c>
      <c r="I106" s="8" t="s">
        <v>54</v>
      </c>
      <c r="J106" s="8" t="s">
        <v>55</v>
      </c>
      <c r="K106" s="8" t="s">
        <v>66</v>
      </c>
      <c r="L106" s="9">
        <v>47.5</v>
      </c>
      <c r="M106" s="9">
        <v>2.8</v>
      </c>
      <c r="N106" s="8" t="s">
        <v>57</v>
      </c>
      <c r="O106" s="9">
        <v>13</v>
      </c>
      <c r="P106" s="9">
        <v>39</v>
      </c>
      <c r="Q106" s="9">
        <v>13638537</v>
      </c>
      <c r="R106" s="8" t="s">
        <v>58</v>
      </c>
    </row>
    <row r="107" spans="1:18">
      <c r="A107" s="8" t="s">
        <v>191</v>
      </c>
      <c r="B107" s="9">
        <v>72</v>
      </c>
      <c r="C107" s="8" t="s">
        <v>48</v>
      </c>
      <c r="D107" s="8" t="s">
        <v>49</v>
      </c>
      <c r="E107" s="8" t="s">
        <v>93</v>
      </c>
      <c r="F107" s="8" t="s">
        <v>78</v>
      </c>
      <c r="G107" s="8" t="s">
        <v>79</v>
      </c>
      <c r="H107" s="8" t="s">
        <v>53</v>
      </c>
      <c r="I107" s="8" t="s">
        <v>54</v>
      </c>
      <c r="J107" s="8" t="s">
        <v>105</v>
      </c>
      <c r="K107" s="8" t="s">
        <v>56</v>
      </c>
      <c r="L107" s="9">
        <v>27</v>
      </c>
      <c r="M107" s="9">
        <v>1.7</v>
      </c>
      <c r="N107" s="8" t="s">
        <v>57</v>
      </c>
      <c r="O107" s="9">
        <v>27</v>
      </c>
      <c r="P107" s="9">
        <v>38</v>
      </c>
      <c r="Q107" s="9">
        <v>36497861</v>
      </c>
      <c r="R107" s="8" t="s">
        <v>58</v>
      </c>
    </row>
    <row r="108" spans="1:18">
      <c r="A108" s="8" t="s">
        <v>192</v>
      </c>
      <c r="B108" s="9">
        <v>54</v>
      </c>
      <c r="C108" s="8" t="s">
        <v>60</v>
      </c>
      <c r="D108" s="8" t="s">
        <v>49</v>
      </c>
      <c r="E108" s="8" t="s">
        <v>93</v>
      </c>
      <c r="F108" s="8" t="s">
        <v>78</v>
      </c>
      <c r="G108" s="8" t="s">
        <v>52</v>
      </c>
      <c r="H108" s="8" t="s">
        <v>80</v>
      </c>
      <c r="I108" s="8" t="s">
        <v>54</v>
      </c>
      <c r="J108" s="8" t="s">
        <v>75</v>
      </c>
      <c r="K108" s="8" t="s">
        <v>56</v>
      </c>
      <c r="L108" s="9">
        <v>23.5</v>
      </c>
      <c r="M108" s="9">
        <v>3.9</v>
      </c>
      <c r="N108" s="8" t="s">
        <v>58</v>
      </c>
      <c r="O108" s="9">
        <v>0</v>
      </c>
      <c r="P108" s="9">
        <v>2</v>
      </c>
      <c r="Q108" s="9">
        <v>163603</v>
      </c>
      <c r="R108" s="8" t="s">
        <v>58</v>
      </c>
    </row>
    <row r="109" spans="1:18">
      <c r="A109" s="8" t="s">
        <v>193</v>
      </c>
      <c r="B109" s="9">
        <v>70</v>
      </c>
      <c r="C109" s="8" t="s">
        <v>60</v>
      </c>
      <c r="D109" s="8" t="s">
        <v>49</v>
      </c>
      <c r="E109" s="8" t="s">
        <v>93</v>
      </c>
      <c r="F109" s="8" t="s">
        <v>51</v>
      </c>
      <c r="G109" s="8" t="s">
        <v>52</v>
      </c>
      <c r="H109" s="8" t="s">
        <v>63</v>
      </c>
      <c r="I109" s="8" t="s">
        <v>64</v>
      </c>
      <c r="J109" s="8" t="s">
        <v>69</v>
      </c>
      <c r="K109" s="8" t="s">
        <v>66</v>
      </c>
      <c r="L109" s="9">
        <v>224.4</v>
      </c>
      <c r="M109" s="9">
        <v>4.3</v>
      </c>
      <c r="N109" s="8" t="s">
        <v>57</v>
      </c>
      <c r="O109" s="9">
        <v>7</v>
      </c>
      <c r="P109" s="9">
        <v>32</v>
      </c>
      <c r="Q109" s="9">
        <v>9375883</v>
      </c>
      <c r="R109" s="8" t="s">
        <v>58</v>
      </c>
    </row>
    <row r="110" spans="1:18">
      <c r="A110" s="8" t="s">
        <v>194</v>
      </c>
      <c r="B110" s="9">
        <v>16</v>
      </c>
      <c r="C110" s="8" t="s">
        <v>60</v>
      </c>
      <c r="D110" s="8" t="s">
        <v>49</v>
      </c>
      <c r="E110" s="8" t="s">
        <v>74</v>
      </c>
      <c r="F110" s="8" t="s">
        <v>51</v>
      </c>
      <c r="G110" s="8" t="s">
        <v>52</v>
      </c>
      <c r="H110" s="8" t="s">
        <v>85</v>
      </c>
      <c r="I110" s="8" t="s">
        <v>54</v>
      </c>
      <c r="J110" s="8" t="s">
        <v>75</v>
      </c>
      <c r="K110" s="8" t="s">
        <v>56</v>
      </c>
      <c r="L110" s="9">
        <v>18.2</v>
      </c>
      <c r="M110" s="9">
        <v>4.8</v>
      </c>
      <c r="N110" s="8" t="s">
        <v>57</v>
      </c>
      <c r="O110" s="9">
        <v>21</v>
      </c>
      <c r="P110" s="9">
        <v>41</v>
      </c>
      <c r="Q110" s="9">
        <v>36704196</v>
      </c>
      <c r="R110" s="8" t="s">
        <v>58</v>
      </c>
    </row>
    <row r="111" spans="1:18">
      <c r="A111" s="8" t="s">
        <v>195</v>
      </c>
      <c r="B111" s="9">
        <v>37</v>
      </c>
      <c r="C111" s="8" t="s">
        <v>60</v>
      </c>
      <c r="D111" s="8" t="s">
        <v>49</v>
      </c>
      <c r="E111" s="8" t="s">
        <v>50</v>
      </c>
      <c r="F111" s="8" t="s">
        <v>78</v>
      </c>
      <c r="G111" s="8" t="s">
        <v>79</v>
      </c>
      <c r="H111" s="8" t="s">
        <v>53</v>
      </c>
      <c r="I111" s="8" t="s">
        <v>54</v>
      </c>
      <c r="J111" s="8" t="s">
        <v>55</v>
      </c>
      <c r="K111" s="8" t="s">
        <v>83</v>
      </c>
      <c r="L111" s="9">
        <v>76.59999999999999</v>
      </c>
      <c r="M111" s="9">
        <v>0.9</v>
      </c>
      <c r="N111" s="8" t="s">
        <v>57</v>
      </c>
      <c r="O111" s="9">
        <v>10</v>
      </c>
      <c r="P111" s="9">
        <v>34</v>
      </c>
      <c r="Q111" s="9">
        <v>12147374</v>
      </c>
      <c r="R111" s="8" t="s">
        <v>58</v>
      </c>
    </row>
    <row r="112" spans="1:18">
      <c r="A112" s="8" t="s">
        <v>196</v>
      </c>
      <c r="B112" s="9">
        <v>30</v>
      </c>
      <c r="C112" s="8" t="s">
        <v>48</v>
      </c>
      <c r="D112" s="8" t="s">
        <v>73</v>
      </c>
      <c r="E112" s="8" t="s">
        <v>61</v>
      </c>
      <c r="F112" s="8" t="s">
        <v>78</v>
      </c>
      <c r="G112" s="8" t="s">
        <v>79</v>
      </c>
      <c r="H112" s="8" t="s">
        <v>80</v>
      </c>
      <c r="I112" s="8" t="s">
        <v>54</v>
      </c>
      <c r="J112" s="8" t="s">
        <v>75</v>
      </c>
      <c r="K112" s="8" t="s">
        <v>66</v>
      </c>
      <c r="L112" s="9">
        <v>7.3</v>
      </c>
      <c r="M112" s="9">
        <v>1.6</v>
      </c>
      <c r="N112" s="8" t="s">
        <v>57</v>
      </c>
      <c r="O112" s="9">
        <v>15</v>
      </c>
      <c r="P112" s="9">
        <v>43</v>
      </c>
      <c r="Q112" s="9">
        <v>13246751</v>
      </c>
      <c r="R112" s="8" t="s">
        <v>58</v>
      </c>
    </row>
    <row r="113" spans="1:18">
      <c r="A113" s="8" t="s">
        <v>197</v>
      </c>
      <c r="B113" s="9">
        <v>18</v>
      </c>
      <c r="C113" s="8" t="s">
        <v>48</v>
      </c>
      <c r="D113" s="8" t="s">
        <v>181</v>
      </c>
      <c r="E113" s="8" t="s">
        <v>77</v>
      </c>
      <c r="F113" s="8" t="s">
        <v>78</v>
      </c>
      <c r="G113" s="8" t="s">
        <v>79</v>
      </c>
      <c r="H113" s="8" t="s">
        <v>53</v>
      </c>
      <c r="I113" s="8" t="s">
        <v>94</v>
      </c>
      <c r="J113" s="8" t="s">
        <v>111</v>
      </c>
      <c r="K113" s="8" t="s">
        <v>83</v>
      </c>
      <c r="L113" s="9">
        <v>54.8</v>
      </c>
      <c r="M113" s="9">
        <v>5.5</v>
      </c>
      <c r="N113" s="8" t="s">
        <v>57</v>
      </c>
      <c r="O113" s="9">
        <v>7</v>
      </c>
      <c r="P113" s="9">
        <v>15</v>
      </c>
      <c r="Q113" s="9">
        <v>10803340</v>
      </c>
      <c r="R113" s="8" t="s">
        <v>58</v>
      </c>
    </row>
    <row r="114" spans="1:18">
      <c r="A114" s="8" t="s">
        <v>198</v>
      </c>
      <c r="B114" s="9">
        <v>25</v>
      </c>
      <c r="C114" s="8" t="s">
        <v>60</v>
      </c>
      <c r="D114" s="8" t="s">
        <v>49</v>
      </c>
      <c r="E114" s="8" t="s">
        <v>68</v>
      </c>
      <c r="F114" s="8" t="s">
        <v>51</v>
      </c>
      <c r="G114" s="8" t="s">
        <v>147</v>
      </c>
      <c r="H114" s="8" t="s">
        <v>53</v>
      </c>
      <c r="I114" s="8" t="s">
        <v>94</v>
      </c>
      <c r="J114" s="8" t="s">
        <v>111</v>
      </c>
      <c r="K114" s="8" t="s">
        <v>66</v>
      </c>
      <c r="L114" s="9">
        <v>62.4</v>
      </c>
      <c r="M114" s="9">
        <v>3.8</v>
      </c>
      <c r="N114" s="8" t="s">
        <v>57</v>
      </c>
      <c r="O114" s="9">
        <v>10</v>
      </c>
      <c r="P114" s="9">
        <v>25</v>
      </c>
      <c r="Q114" s="9">
        <v>12386091</v>
      </c>
      <c r="R114" s="8" t="s">
        <v>58</v>
      </c>
    </row>
    <row r="115" spans="1:18">
      <c r="A115" s="8" t="s">
        <v>199</v>
      </c>
      <c r="B115" s="9">
        <v>64</v>
      </c>
      <c r="C115" s="8" t="s">
        <v>48</v>
      </c>
      <c r="D115" s="8" t="s">
        <v>73</v>
      </c>
      <c r="E115" s="8" t="s">
        <v>61</v>
      </c>
      <c r="F115" s="8" t="s">
        <v>78</v>
      </c>
      <c r="G115" s="8" t="s">
        <v>52</v>
      </c>
      <c r="H115" s="8" t="s">
        <v>71</v>
      </c>
      <c r="I115" s="8" t="s">
        <v>54</v>
      </c>
      <c r="J115" s="8" t="s">
        <v>55</v>
      </c>
      <c r="K115" s="8" t="s">
        <v>56</v>
      </c>
      <c r="L115" s="9">
        <v>28.2</v>
      </c>
      <c r="M115" s="9">
        <v>2.8</v>
      </c>
      <c r="N115" s="8" t="s">
        <v>57</v>
      </c>
      <c r="O115" s="9">
        <v>3</v>
      </c>
      <c r="P115" s="9">
        <v>32</v>
      </c>
      <c r="Q115" s="9">
        <v>4204094</v>
      </c>
      <c r="R115" s="8" t="s">
        <v>58</v>
      </c>
    </row>
    <row r="116" spans="1:18">
      <c r="A116" s="8" t="s">
        <v>200</v>
      </c>
      <c r="B116" s="9">
        <v>39</v>
      </c>
      <c r="C116" s="8" t="s">
        <v>60</v>
      </c>
      <c r="D116" s="8" t="s">
        <v>49</v>
      </c>
      <c r="E116" s="8" t="s">
        <v>74</v>
      </c>
      <c r="F116" s="8" t="s">
        <v>78</v>
      </c>
      <c r="G116" s="8" t="s">
        <v>52</v>
      </c>
      <c r="H116" s="8" t="s">
        <v>53</v>
      </c>
      <c r="I116" s="8" t="s">
        <v>54</v>
      </c>
      <c r="J116" s="8" t="s">
        <v>55</v>
      </c>
      <c r="K116" s="8" t="s">
        <v>56</v>
      </c>
      <c r="L116" s="9">
        <v>20.7</v>
      </c>
      <c r="M116" s="9">
        <v>4.1</v>
      </c>
      <c r="N116" s="8" t="s">
        <v>57</v>
      </c>
      <c r="O116" s="9">
        <v>7</v>
      </c>
      <c r="P116" s="9">
        <v>24</v>
      </c>
      <c r="Q116" s="9">
        <v>9033047</v>
      </c>
      <c r="R116" s="8" t="s">
        <v>58</v>
      </c>
    </row>
    <row r="117" spans="1:18">
      <c r="A117" s="8" t="s">
        <v>201</v>
      </c>
      <c r="B117" s="9">
        <v>36</v>
      </c>
      <c r="C117" s="8" t="s">
        <v>60</v>
      </c>
      <c r="D117" s="8" t="s">
        <v>92</v>
      </c>
      <c r="E117" s="8" t="s">
        <v>96</v>
      </c>
      <c r="F117" s="8" t="s">
        <v>78</v>
      </c>
      <c r="G117" s="8" t="s">
        <v>52</v>
      </c>
      <c r="H117" s="8" t="s">
        <v>53</v>
      </c>
      <c r="I117" s="8" t="s">
        <v>64</v>
      </c>
      <c r="J117" s="8" t="s">
        <v>65</v>
      </c>
      <c r="K117" s="8" t="s">
        <v>66</v>
      </c>
      <c r="L117" s="9">
        <v>54.4</v>
      </c>
      <c r="M117" s="9">
        <v>0.6</v>
      </c>
      <c r="N117" s="8" t="s">
        <v>57</v>
      </c>
      <c r="O117" s="9">
        <v>3</v>
      </c>
      <c r="P117" s="9">
        <v>11</v>
      </c>
      <c r="Q117" s="9">
        <v>3525922</v>
      </c>
      <c r="R117" s="8" t="s">
        <v>57</v>
      </c>
    </row>
    <row r="118" spans="1:18">
      <c r="A118" s="8" t="s">
        <v>202</v>
      </c>
      <c r="B118" s="9">
        <v>38</v>
      </c>
      <c r="C118" s="8" t="s">
        <v>48</v>
      </c>
      <c r="D118" s="8" t="s">
        <v>73</v>
      </c>
      <c r="E118" s="8" t="s">
        <v>93</v>
      </c>
      <c r="F118" s="8" t="s">
        <v>51</v>
      </c>
      <c r="G118" s="8" t="s">
        <v>52</v>
      </c>
      <c r="H118" s="8" t="s">
        <v>53</v>
      </c>
      <c r="I118" s="8" t="s">
        <v>54</v>
      </c>
      <c r="J118" s="8" t="s">
        <v>55</v>
      </c>
      <c r="K118" s="8" t="s">
        <v>56</v>
      </c>
      <c r="L118" s="9">
        <v>45.4</v>
      </c>
      <c r="M118" s="9">
        <v>1.3</v>
      </c>
      <c r="N118" s="8" t="s">
        <v>57</v>
      </c>
      <c r="O118" s="9">
        <v>20</v>
      </c>
      <c r="P118" s="9">
        <v>49</v>
      </c>
      <c r="Q118" s="9">
        <v>34911431</v>
      </c>
      <c r="R118" s="8" t="s">
        <v>58</v>
      </c>
    </row>
    <row r="119" spans="1:18">
      <c r="A119" s="8" t="s">
        <v>203</v>
      </c>
      <c r="B119" s="9">
        <v>30</v>
      </c>
      <c r="C119" s="8" t="s">
        <v>60</v>
      </c>
      <c r="D119" s="8" t="s">
        <v>49</v>
      </c>
      <c r="E119" s="8" t="s">
        <v>50</v>
      </c>
      <c r="F119" s="8" t="s">
        <v>51</v>
      </c>
      <c r="G119" s="8" t="s">
        <v>79</v>
      </c>
      <c r="H119" s="8" t="s">
        <v>53</v>
      </c>
      <c r="I119" s="8" t="s">
        <v>94</v>
      </c>
      <c r="J119" s="8" t="s">
        <v>55</v>
      </c>
      <c r="K119" s="8" t="s">
        <v>66</v>
      </c>
      <c r="L119" s="9">
        <v>24.8</v>
      </c>
      <c r="M119" s="9">
        <v>4.3</v>
      </c>
      <c r="N119" s="8" t="s">
        <v>57</v>
      </c>
      <c r="O119" s="9">
        <v>12</v>
      </c>
      <c r="P119" s="9">
        <v>40</v>
      </c>
      <c r="Q119" s="9">
        <v>13919637</v>
      </c>
      <c r="R119" s="8" t="s">
        <v>58</v>
      </c>
    </row>
    <row r="120" spans="1:18">
      <c r="A120" s="8" t="s">
        <v>204</v>
      </c>
      <c r="B120" s="9">
        <v>19</v>
      </c>
      <c r="C120" s="8" t="s">
        <v>48</v>
      </c>
      <c r="D120" s="8" t="s">
        <v>49</v>
      </c>
      <c r="E120" s="8" t="s">
        <v>100</v>
      </c>
      <c r="F120" s="8" t="s">
        <v>51</v>
      </c>
      <c r="G120" s="8" t="s">
        <v>52</v>
      </c>
      <c r="H120" s="8" t="s">
        <v>85</v>
      </c>
      <c r="I120" s="8" t="s">
        <v>54</v>
      </c>
      <c r="J120" s="8" t="s">
        <v>75</v>
      </c>
      <c r="K120" s="8" t="s">
        <v>66</v>
      </c>
      <c r="L120" s="9">
        <v>56.7</v>
      </c>
      <c r="M120" s="9">
        <v>4.8</v>
      </c>
      <c r="N120" s="8" t="s">
        <v>58</v>
      </c>
      <c r="O120" s="9">
        <v>0</v>
      </c>
      <c r="P120" s="9">
        <v>1</v>
      </c>
      <c r="Q120" s="9">
        <v>351519</v>
      </c>
      <c r="R120" s="8" t="s">
        <v>58</v>
      </c>
    </row>
    <row r="121" spans="1:18">
      <c r="A121" s="8" t="s">
        <v>205</v>
      </c>
      <c r="B121" s="9">
        <v>39</v>
      </c>
      <c r="C121" s="8" t="s">
        <v>60</v>
      </c>
      <c r="D121" s="8" t="s">
        <v>73</v>
      </c>
      <c r="E121" s="8" t="s">
        <v>100</v>
      </c>
      <c r="F121" s="8" t="s">
        <v>51</v>
      </c>
      <c r="G121" s="8" t="s">
        <v>52</v>
      </c>
      <c r="H121" s="8" t="s">
        <v>85</v>
      </c>
      <c r="I121" s="8" t="s">
        <v>54</v>
      </c>
      <c r="J121" s="8" t="s">
        <v>75</v>
      </c>
      <c r="K121" s="8" t="s">
        <v>83</v>
      </c>
      <c r="L121" s="9">
        <v>11.4</v>
      </c>
      <c r="M121" s="9">
        <v>1</v>
      </c>
      <c r="N121" s="8" t="s">
        <v>58</v>
      </c>
      <c r="O121" s="9">
        <v>0</v>
      </c>
      <c r="P121" s="9">
        <v>2</v>
      </c>
      <c r="Q121" s="9">
        <v>280123</v>
      </c>
      <c r="R121" s="8" t="s">
        <v>58</v>
      </c>
    </row>
    <row r="122" spans="1:18">
      <c r="A122" s="8" t="s">
        <v>206</v>
      </c>
      <c r="B122" s="9">
        <v>62</v>
      </c>
      <c r="C122" s="8" t="s">
        <v>48</v>
      </c>
      <c r="D122" s="8" t="s">
        <v>181</v>
      </c>
      <c r="E122" s="8" t="s">
        <v>77</v>
      </c>
      <c r="F122" s="8" t="s">
        <v>51</v>
      </c>
      <c r="G122" s="8" t="s">
        <v>79</v>
      </c>
      <c r="H122" s="8" t="s">
        <v>53</v>
      </c>
      <c r="I122" s="8" t="s">
        <v>94</v>
      </c>
      <c r="J122" s="8" t="s">
        <v>55</v>
      </c>
      <c r="K122" s="8" t="s">
        <v>56</v>
      </c>
      <c r="L122" s="9">
        <v>57.4</v>
      </c>
      <c r="M122" s="9">
        <v>1.6</v>
      </c>
      <c r="N122" s="8" t="s">
        <v>57</v>
      </c>
      <c r="O122" s="9">
        <v>12</v>
      </c>
      <c r="P122" s="9">
        <v>24</v>
      </c>
      <c r="Q122" s="9">
        <v>19146638</v>
      </c>
      <c r="R122" s="8" t="s">
        <v>58</v>
      </c>
    </row>
    <row r="123" spans="1:18">
      <c r="A123" s="8" t="s">
        <v>207</v>
      </c>
      <c r="B123" s="9">
        <v>46</v>
      </c>
      <c r="C123" s="8" t="s">
        <v>60</v>
      </c>
      <c r="D123" s="8" t="s">
        <v>49</v>
      </c>
      <c r="E123" s="8" t="s">
        <v>77</v>
      </c>
      <c r="F123" s="8" t="s">
        <v>78</v>
      </c>
      <c r="G123" s="8" t="s">
        <v>79</v>
      </c>
      <c r="H123" s="8" t="s">
        <v>80</v>
      </c>
      <c r="I123" s="8" t="s">
        <v>54</v>
      </c>
      <c r="J123" s="8" t="s">
        <v>55</v>
      </c>
      <c r="K123" s="8" t="s">
        <v>56</v>
      </c>
      <c r="L123" s="9">
        <v>57.3</v>
      </c>
      <c r="M123" s="9">
        <v>1.7</v>
      </c>
      <c r="N123" s="8" t="s">
        <v>57</v>
      </c>
      <c r="O123" s="9">
        <v>14</v>
      </c>
      <c r="P123" s="9">
        <v>21</v>
      </c>
      <c r="Q123" s="9">
        <v>18705863</v>
      </c>
      <c r="R123" s="8" t="s">
        <v>58</v>
      </c>
    </row>
    <row r="124" spans="1:18">
      <c r="A124" s="8" t="s">
        <v>208</v>
      </c>
      <c r="B124" s="9">
        <v>35</v>
      </c>
      <c r="C124" s="8" t="s">
        <v>48</v>
      </c>
      <c r="D124" s="8" t="s">
        <v>49</v>
      </c>
      <c r="E124" s="8" t="s">
        <v>61</v>
      </c>
      <c r="F124" s="8" t="s">
        <v>51</v>
      </c>
      <c r="G124" s="8" t="s">
        <v>52</v>
      </c>
      <c r="H124" s="8" t="s">
        <v>80</v>
      </c>
      <c r="I124" s="8" t="s">
        <v>54</v>
      </c>
      <c r="J124" s="8" t="s">
        <v>111</v>
      </c>
      <c r="K124" s="8" t="s">
        <v>83</v>
      </c>
      <c r="L124" s="9">
        <v>11.1</v>
      </c>
      <c r="M124" s="9">
        <v>1.4</v>
      </c>
      <c r="N124" s="8" t="s">
        <v>58</v>
      </c>
      <c r="O124" s="9">
        <v>0</v>
      </c>
      <c r="P124" s="9">
        <v>3</v>
      </c>
      <c r="Q124" s="9">
        <v>327972</v>
      </c>
      <c r="R124" s="8" t="s">
        <v>58</v>
      </c>
    </row>
    <row r="125" spans="1:18">
      <c r="A125" s="8" t="s">
        <v>209</v>
      </c>
      <c r="B125" s="9">
        <v>52</v>
      </c>
      <c r="C125" s="8" t="s">
        <v>60</v>
      </c>
      <c r="D125" s="8" t="s">
        <v>49</v>
      </c>
      <c r="E125" s="8" t="s">
        <v>50</v>
      </c>
      <c r="F125" s="8" t="s">
        <v>51</v>
      </c>
      <c r="G125" s="8" t="s">
        <v>52</v>
      </c>
      <c r="H125" s="8" t="s">
        <v>53</v>
      </c>
      <c r="I125" s="8" t="s">
        <v>64</v>
      </c>
      <c r="J125" s="8" t="s">
        <v>55</v>
      </c>
      <c r="K125" s="8" t="s">
        <v>66</v>
      </c>
      <c r="L125" s="9">
        <v>184</v>
      </c>
      <c r="M125" s="9">
        <v>1.5</v>
      </c>
      <c r="N125" s="8" t="s">
        <v>57</v>
      </c>
      <c r="O125" s="9">
        <v>7</v>
      </c>
      <c r="P125" s="9">
        <v>30</v>
      </c>
      <c r="Q125" s="9">
        <v>8942346</v>
      </c>
      <c r="R125" s="8" t="s">
        <v>57</v>
      </c>
    </row>
    <row r="126" spans="1:18">
      <c r="A126" s="8" t="s">
        <v>210</v>
      </c>
      <c r="B126" s="9">
        <v>41</v>
      </c>
      <c r="C126" s="8" t="s">
        <v>48</v>
      </c>
      <c r="D126" s="8" t="s">
        <v>49</v>
      </c>
      <c r="E126" s="8" t="s">
        <v>77</v>
      </c>
      <c r="F126" s="8" t="s">
        <v>51</v>
      </c>
      <c r="G126" s="8" t="s">
        <v>52</v>
      </c>
      <c r="H126" s="8" t="s">
        <v>80</v>
      </c>
      <c r="I126" s="8" t="s">
        <v>54</v>
      </c>
      <c r="J126" s="8" t="s">
        <v>65</v>
      </c>
      <c r="K126" s="8" t="s">
        <v>83</v>
      </c>
      <c r="L126" s="9">
        <v>19.2</v>
      </c>
      <c r="M126" s="9">
        <v>2.5</v>
      </c>
      <c r="N126" s="8" t="s">
        <v>57</v>
      </c>
      <c r="O126" s="9">
        <v>9</v>
      </c>
      <c r="P126" s="9">
        <v>23</v>
      </c>
      <c r="Q126" s="9">
        <v>9295688</v>
      </c>
      <c r="R126" s="8" t="s">
        <v>58</v>
      </c>
    </row>
    <row r="127" spans="1:18">
      <c r="A127" s="8" t="s">
        <v>211</v>
      </c>
      <c r="B127" s="9">
        <v>36</v>
      </c>
      <c r="C127" s="8" t="s">
        <v>60</v>
      </c>
      <c r="D127" s="8" t="s">
        <v>212</v>
      </c>
      <c r="E127" s="8" t="s">
        <v>77</v>
      </c>
      <c r="F127" s="8" t="s">
        <v>51</v>
      </c>
      <c r="G127" s="8" t="s">
        <v>52</v>
      </c>
      <c r="H127" s="8" t="s">
        <v>80</v>
      </c>
      <c r="I127" s="8" t="s">
        <v>54</v>
      </c>
      <c r="J127" s="8" t="s">
        <v>69</v>
      </c>
      <c r="K127" s="8" t="s">
        <v>83</v>
      </c>
      <c r="L127" s="9">
        <v>65.7</v>
      </c>
      <c r="M127" s="9">
        <v>2.4</v>
      </c>
      <c r="N127" s="8" t="s">
        <v>57</v>
      </c>
      <c r="O127" s="9">
        <v>21</v>
      </c>
      <c r="P127" s="9">
        <v>36</v>
      </c>
      <c r="Q127" s="9">
        <v>23808231</v>
      </c>
      <c r="R127" s="8" t="s">
        <v>58</v>
      </c>
    </row>
    <row r="128" spans="1:18">
      <c r="A128" s="8" t="s">
        <v>213</v>
      </c>
      <c r="B128" s="9">
        <v>22</v>
      </c>
      <c r="C128" s="8" t="s">
        <v>48</v>
      </c>
      <c r="D128" s="8" t="s">
        <v>49</v>
      </c>
      <c r="E128" s="8" t="s">
        <v>96</v>
      </c>
      <c r="F128" s="8" t="s">
        <v>51</v>
      </c>
      <c r="G128" s="8" t="s">
        <v>52</v>
      </c>
      <c r="H128" s="8" t="s">
        <v>85</v>
      </c>
      <c r="I128" s="8" t="s">
        <v>54</v>
      </c>
      <c r="J128" s="8" t="s">
        <v>75</v>
      </c>
      <c r="K128" s="8" t="s">
        <v>56</v>
      </c>
      <c r="L128" s="9">
        <v>65.3</v>
      </c>
      <c r="M128" s="9">
        <v>8.4</v>
      </c>
      <c r="N128" s="8" t="s">
        <v>58</v>
      </c>
      <c r="O128" s="9">
        <v>0</v>
      </c>
      <c r="P128" s="9">
        <v>4</v>
      </c>
      <c r="Q128" s="9">
        <v>367731</v>
      </c>
      <c r="R128" s="8" t="s">
        <v>58</v>
      </c>
    </row>
    <row r="129" spans="1:18">
      <c r="A129" s="8" t="s">
        <v>214</v>
      </c>
      <c r="B129" s="9">
        <v>78</v>
      </c>
      <c r="C129" s="8" t="s">
        <v>60</v>
      </c>
      <c r="D129" s="8" t="s">
        <v>49</v>
      </c>
      <c r="E129" s="8" t="s">
        <v>61</v>
      </c>
      <c r="F129" s="8" t="s">
        <v>78</v>
      </c>
      <c r="G129" s="8" t="s">
        <v>52</v>
      </c>
      <c r="H129" s="8" t="s">
        <v>53</v>
      </c>
      <c r="I129" s="8" t="s">
        <v>64</v>
      </c>
      <c r="J129" s="8" t="s">
        <v>55</v>
      </c>
      <c r="K129" s="8" t="s">
        <v>66</v>
      </c>
      <c r="L129" s="9">
        <v>222.6</v>
      </c>
      <c r="M129" s="9">
        <v>1.7</v>
      </c>
      <c r="N129" s="8" t="s">
        <v>57</v>
      </c>
      <c r="O129" s="9">
        <v>5</v>
      </c>
      <c r="P129" s="9">
        <v>12</v>
      </c>
      <c r="Q129" s="9">
        <v>6366195</v>
      </c>
      <c r="R129" s="8" t="s">
        <v>58</v>
      </c>
    </row>
    <row r="130" spans="1:18">
      <c r="A130" s="8" t="s">
        <v>215</v>
      </c>
      <c r="B130" s="9">
        <v>61</v>
      </c>
      <c r="C130" s="8" t="s">
        <v>60</v>
      </c>
      <c r="D130" s="8" t="s">
        <v>49</v>
      </c>
      <c r="E130" s="8" t="s">
        <v>77</v>
      </c>
      <c r="F130" s="8" t="s">
        <v>51</v>
      </c>
      <c r="G130" s="8" t="s">
        <v>79</v>
      </c>
      <c r="H130" s="8" t="s">
        <v>53</v>
      </c>
      <c r="I130" s="8" t="s">
        <v>54</v>
      </c>
      <c r="J130" s="8" t="s">
        <v>65</v>
      </c>
      <c r="K130" s="8" t="s">
        <v>83</v>
      </c>
      <c r="L130" s="9">
        <v>21.6</v>
      </c>
      <c r="M130" s="9">
        <v>4</v>
      </c>
      <c r="N130" s="8" t="s">
        <v>57</v>
      </c>
      <c r="O130" s="9">
        <v>34</v>
      </c>
      <c r="P130" s="9">
        <v>48</v>
      </c>
      <c r="Q130" s="9">
        <v>38685414</v>
      </c>
      <c r="R130" s="8" t="s">
        <v>58</v>
      </c>
    </row>
    <row r="131" spans="1:18">
      <c r="A131" s="8" t="s">
        <v>216</v>
      </c>
      <c r="B131" s="9">
        <v>20</v>
      </c>
      <c r="C131" s="8" t="s">
        <v>60</v>
      </c>
      <c r="D131" s="8" t="s">
        <v>92</v>
      </c>
      <c r="E131" s="8" t="s">
        <v>93</v>
      </c>
      <c r="F131" s="8" t="s">
        <v>51</v>
      </c>
      <c r="G131" s="8" t="s">
        <v>52</v>
      </c>
      <c r="H131" s="8" t="s">
        <v>85</v>
      </c>
      <c r="I131" s="8" t="s">
        <v>64</v>
      </c>
      <c r="J131" s="8" t="s">
        <v>55</v>
      </c>
      <c r="K131" s="8" t="s">
        <v>66</v>
      </c>
      <c r="L131" s="9">
        <v>341.1</v>
      </c>
      <c r="M131" s="9">
        <v>2.5</v>
      </c>
      <c r="N131" s="8" t="s">
        <v>57</v>
      </c>
      <c r="O131" s="9">
        <v>20</v>
      </c>
      <c r="P131" s="9">
        <v>42</v>
      </c>
      <c r="Q131" s="9">
        <v>17642767</v>
      </c>
      <c r="R131" s="8" t="s">
        <v>57</v>
      </c>
    </row>
    <row r="132" spans="1:18">
      <c r="A132" s="8" t="s">
        <v>217</v>
      </c>
      <c r="B132" s="9">
        <v>37</v>
      </c>
      <c r="C132" s="8" t="s">
        <v>48</v>
      </c>
      <c r="D132" s="8" t="s">
        <v>49</v>
      </c>
      <c r="E132" s="8" t="s">
        <v>93</v>
      </c>
      <c r="F132" s="8" t="s">
        <v>62</v>
      </c>
      <c r="G132" s="8" t="s">
        <v>52</v>
      </c>
      <c r="H132" s="8" t="s">
        <v>71</v>
      </c>
      <c r="I132" s="8" t="s">
        <v>54</v>
      </c>
      <c r="J132" s="8" t="s">
        <v>75</v>
      </c>
      <c r="K132" s="8" t="s">
        <v>66</v>
      </c>
      <c r="L132" s="9">
        <v>40.8</v>
      </c>
      <c r="M132" s="9">
        <v>1.4</v>
      </c>
      <c r="N132" s="8" t="s">
        <v>57</v>
      </c>
      <c r="O132" s="9">
        <v>7</v>
      </c>
      <c r="P132" s="9">
        <v>25</v>
      </c>
      <c r="Q132" s="9">
        <v>9254831</v>
      </c>
      <c r="R132" s="8" t="s">
        <v>58</v>
      </c>
    </row>
    <row r="133" spans="1:18">
      <c r="A133" s="8" t="s">
        <v>218</v>
      </c>
      <c r="B133" s="9">
        <v>42</v>
      </c>
      <c r="C133" s="8" t="s">
        <v>48</v>
      </c>
      <c r="D133" s="8" t="s">
        <v>73</v>
      </c>
      <c r="E133" s="8" t="s">
        <v>68</v>
      </c>
      <c r="F133" s="8" t="s">
        <v>51</v>
      </c>
      <c r="G133" s="8" t="s">
        <v>52</v>
      </c>
      <c r="H133" s="8" t="s">
        <v>80</v>
      </c>
      <c r="I133" s="8" t="s">
        <v>54</v>
      </c>
      <c r="J133" s="8" t="s">
        <v>75</v>
      </c>
      <c r="K133" s="8" t="s">
        <v>56</v>
      </c>
      <c r="L133" s="9">
        <v>49.9</v>
      </c>
      <c r="M133" s="9">
        <v>1.1</v>
      </c>
      <c r="N133" s="8" t="s">
        <v>58</v>
      </c>
      <c r="O133" s="9">
        <v>0</v>
      </c>
      <c r="P133" s="9">
        <v>1</v>
      </c>
      <c r="Q133" s="9">
        <v>412486</v>
      </c>
      <c r="R133" s="8" t="s">
        <v>58</v>
      </c>
    </row>
    <row r="134" spans="1:18">
      <c r="A134" s="8" t="s">
        <v>219</v>
      </c>
      <c r="B134" s="9">
        <v>46</v>
      </c>
      <c r="C134" s="8" t="s">
        <v>48</v>
      </c>
      <c r="D134" s="8" t="s">
        <v>49</v>
      </c>
      <c r="E134" s="8" t="s">
        <v>61</v>
      </c>
      <c r="F134" s="8" t="s">
        <v>51</v>
      </c>
      <c r="G134" s="8" t="s">
        <v>52</v>
      </c>
      <c r="H134" s="8" t="s">
        <v>80</v>
      </c>
      <c r="I134" s="8" t="s">
        <v>94</v>
      </c>
      <c r="J134" s="8" t="s">
        <v>65</v>
      </c>
      <c r="K134" s="8" t="s">
        <v>83</v>
      </c>
      <c r="L134" s="9">
        <v>17.5</v>
      </c>
      <c r="M134" s="9">
        <v>1</v>
      </c>
      <c r="N134" s="8" t="s">
        <v>57</v>
      </c>
      <c r="O134" s="9">
        <v>13</v>
      </c>
      <c r="P134" s="9">
        <v>23</v>
      </c>
      <c r="Q134" s="9">
        <v>13909600</v>
      </c>
      <c r="R134" s="8" t="s">
        <v>57</v>
      </c>
    </row>
    <row r="135" spans="1:18">
      <c r="A135" s="8" t="s">
        <v>220</v>
      </c>
      <c r="B135" s="9">
        <v>76</v>
      </c>
      <c r="C135" s="8" t="s">
        <v>60</v>
      </c>
      <c r="D135" s="8" t="s">
        <v>49</v>
      </c>
      <c r="E135" s="8" t="s">
        <v>50</v>
      </c>
      <c r="F135" s="8" t="s">
        <v>78</v>
      </c>
      <c r="G135" s="8" t="s">
        <v>52</v>
      </c>
      <c r="H135" s="8" t="s">
        <v>85</v>
      </c>
      <c r="I135" s="8" t="s">
        <v>94</v>
      </c>
      <c r="J135" s="8" t="s">
        <v>105</v>
      </c>
      <c r="K135" s="8" t="s">
        <v>83</v>
      </c>
      <c r="L135" s="9">
        <v>42</v>
      </c>
      <c r="M135" s="9">
        <v>5.2</v>
      </c>
      <c r="N135" s="8" t="s">
        <v>58</v>
      </c>
      <c r="O135" s="9">
        <v>0</v>
      </c>
      <c r="P135" s="9">
        <v>2</v>
      </c>
      <c r="Q135" s="9">
        <v>238915</v>
      </c>
      <c r="R135" s="8" t="s">
        <v>58</v>
      </c>
    </row>
    <row r="136" spans="1:18">
      <c r="A136" s="8" t="s">
        <v>221</v>
      </c>
      <c r="B136" s="9">
        <v>71</v>
      </c>
      <c r="C136" s="8" t="s">
        <v>48</v>
      </c>
      <c r="D136" s="8" t="s">
        <v>49</v>
      </c>
      <c r="E136" s="8" t="s">
        <v>68</v>
      </c>
      <c r="F136" s="8" t="s">
        <v>51</v>
      </c>
      <c r="G136" s="8" t="s">
        <v>52</v>
      </c>
      <c r="H136" s="8" t="s">
        <v>80</v>
      </c>
      <c r="I136" s="8" t="s">
        <v>54</v>
      </c>
      <c r="J136" s="8" t="s">
        <v>69</v>
      </c>
      <c r="K136" s="8" t="s">
        <v>83</v>
      </c>
      <c r="L136" s="9">
        <v>18.9</v>
      </c>
      <c r="M136" s="9">
        <v>5.8</v>
      </c>
      <c r="N136" s="8" t="s">
        <v>58</v>
      </c>
      <c r="O136" s="9">
        <v>0</v>
      </c>
      <c r="P136" s="9">
        <v>3</v>
      </c>
      <c r="Q136" s="9">
        <v>422764</v>
      </c>
      <c r="R136" s="8" t="s">
        <v>58</v>
      </c>
    </row>
    <row r="137" spans="1:18">
      <c r="A137" s="8" t="s">
        <v>222</v>
      </c>
      <c r="B137" s="9">
        <v>15</v>
      </c>
      <c r="C137" s="8" t="s">
        <v>60</v>
      </c>
      <c r="D137" s="8" t="s">
        <v>212</v>
      </c>
      <c r="E137" s="8" t="s">
        <v>77</v>
      </c>
      <c r="F137" s="8" t="s">
        <v>51</v>
      </c>
      <c r="G137" s="8" t="s">
        <v>52</v>
      </c>
      <c r="H137" s="8" t="s">
        <v>80</v>
      </c>
      <c r="I137" s="8" t="s">
        <v>54</v>
      </c>
      <c r="J137" s="8" t="s">
        <v>75</v>
      </c>
      <c r="K137" s="8" t="s">
        <v>56</v>
      </c>
      <c r="L137" s="9">
        <v>13.9</v>
      </c>
      <c r="M137" s="9">
        <v>1.8</v>
      </c>
      <c r="N137" s="8" t="s">
        <v>58</v>
      </c>
      <c r="O137" s="9">
        <v>0</v>
      </c>
      <c r="P137" s="9">
        <v>2</v>
      </c>
      <c r="Q137" s="9">
        <v>259488</v>
      </c>
      <c r="R137" s="8" t="s">
        <v>58</v>
      </c>
    </row>
    <row r="138" spans="1:18">
      <c r="A138" s="8" t="s">
        <v>223</v>
      </c>
      <c r="B138" s="9">
        <v>37</v>
      </c>
      <c r="C138" s="8" t="s">
        <v>60</v>
      </c>
      <c r="D138" s="8" t="s">
        <v>73</v>
      </c>
      <c r="E138" s="8" t="s">
        <v>93</v>
      </c>
      <c r="F138" s="8" t="s">
        <v>62</v>
      </c>
      <c r="G138" s="8" t="s">
        <v>52</v>
      </c>
      <c r="H138" s="8" t="s">
        <v>80</v>
      </c>
      <c r="I138" s="8" t="s">
        <v>54</v>
      </c>
      <c r="J138" s="8" t="s">
        <v>65</v>
      </c>
      <c r="K138" s="8" t="s">
        <v>56</v>
      </c>
      <c r="L138" s="9">
        <v>22.3</v>
      </c>
      <c r="M138" s="9">
        <v>1.9</v>
      </c>
      <c r="N138" s="8" t="s">
        <v>57</v>
      </c>
      <c r="O138" s="9">
        <v>9</v>
      </c>
      <c r="P138" s="9">
        <v>24</v>
      </c>
      <c r="Q138" s="9">
        <v>9086760</v>
      </c>
      <c r="R138" s="8" t="s">
        <v>57</v>
      </c>
    </row>
    <row r="139" spans="1:18">
      <c r="A139" s="8" t="s">
        <v>224</v>
      </c>
      <c r="B139" s="9">
        <v>22</v>
      </c>
      <c r="C139" s="8" t="s">
        <v>60</v>
      </c>
      <c r="D139" s="8" t="s">
        <v>73</v>
      </c>
      <c r="E139" s="8" t="s">
        <v>100</v>
      </c>
      <c r="F139" s="8" t="s">
        <v>62</v>
      </c>
      <c r="G139" s="8" t="s">
        <v>147</v>
      </c>
      <c r="H139" s="8" t="s">
        <v>53</v>
      </c>
      <c r="I139" s="8" t="s">
        <v>54</v>
      </c>
      <c r="J139" s="8" t="s">
        <v>69</v>
      </c>
      <c r="K139" s="8" t="s">
        <v>83</v>
      </c>
      <c r="L139" s="9">
        <v>18.2</v>
      </c>
      <c r="M139" s="9">
        <v>4</v>
      </c>
      <c r="N139" s="8" t="s">
        <v>58</v>
      </c>
      <c r="O139" s="9">
        <v>0</v>
      </c>
      <c r="P139" s="9">
        <v>4</v>
      </c>
      <c r="Q139" s="9">
        <v>240767</v>
      </c>
      <c r="R139" s="8" t="s">
        <v>58</v>
      </c>
    </row>
    <row r="140" spans="1:18">
      <c r="A140" s="8" t="s">
        <v>225</v>
      </c>
      <c r="B140" s="9">
        <v>55</v>
      </c>
      <c r="C140" s="8" t="s">
        <v>48</v>
      </c>
      <c r="D140" s="8" t="s">
        <v>73</v>
      </c>
      <c r="E140" s="8" t="s">
        <v>96</v>
      </c>
      <c r="F140" s="8" t="s">
        <v>51</v>
      </c>
      <c r="G140" s="8" t="s">
        <v>79</v>
      </c>
      <c r="H140" s="8" t="s">
        <v>53</v>
      </c>
      <c r="I140" s="8" t="s">
        <v>54</v>
      </c>
      <c r="J140" s="8" t="s">
        <v>55</v>
      </c>
      <c r="K140" s="8" t="s">
        <v>56</v>
      </c>
      <c r="L140" s="9">
        <v>59.7</v>
      </c>
      <c r="M140" s="9">
        <v>0.2</v>
      </c>
      <c r="N140" s="8" t="s">
        <v>57</v>
      </c>
      <c r="O140" s="9">
        <v>4</v>
      </c>
      <c r="P140" s="9">
        <v>27</v>
      </c>
      <c r="Q140" s="9">
        <v>3900560</v>
      </c>
      <c r="R140" s="8" t="s">
        <v>58</v>
      </c>
    </row>
    <row r="141" spans="1:18">
      <c r="A141" s="8" t="s">
        <v>226</v>
      </c>
      <c r="B141" s="9">
        <v>71</v>
      </c>
      <c r="C141" s="8" t="s">
        <v>60</v>
      </c>
      <c r="D141" s="8" t="s">
        <v>73</v>
      </c>
      <c r="E141" s="8" t="s">
        <v>50</v>
      </c>
      <c r="F141" s="8" t="s">
        <v>51</v>
      </c>
      <c r="G141" s="8" t="s">
        <v>52</v>
      </c>
      <c r="H141" s="8" t="s">
        <v>53</v>
      </c>
      <c r="I141" s="8" t="s">
        <v>64</v>
      </c>
      <c r="J141" s="8" t="s">
        <v>55</v>
      </c>
      <c r="K141" s="8" t="s">
        <v>66</v>
      </c>
      <c r="L141" s="9">
        <v>235.6</v>
      </c>
      <c r="M141" s="9">
        <v>2.5</v>
      </c>
      <c r="N141" s="8" t="s">
        <v>57</v>
      </c>
      <c r="O141" s="9">
        <v>4</v>
      </c>
      <c r="P141" s="9">
        <v>9</v>
      </c>
      <c r="Q141" s="9">
        <v>7528412</v>
      </c>
      <c r="R141" s="8" t="s">
        <v>58</v>
      </c>
    </row>
    <row r="142" spans="1:18">
      <c r="A142" s="8" t="s">
        <v>227</v>
      </c>
      <c r="B142" s="9">
        <v>50</v>
      </c>
      <c r="C142" s="8" t="s">
        <v>60</v>
      </c>
      <c r="D142" s="8" t="s">
        <v>73</v>
      </c>
      <c r="E142" s="8" t="s">
        <v>50</v>
      </c>
      <c r="F142" s="8" t="s">
        <v>51</v>
      </c>
      <c r="G142" s="8" t="s">
        <v>52</v>
      </c>
      <c r="H142" s="8" t="s">
        <v>80</v>
      </c>
      <c r="I142" s="8" t="s">
        <v>54</v>
      </c>
      <c r="J142" s="8" t="s">
        <v>55</v>
      </c>
      <c r="K142" s="8" t="s">
        <v>56</v>
      </c>
      <c r="L142" s="9">
        <v>20.3</v>
      </c>
      <c r="M142" s="9">
        <v>1.2</v>
      </c>
      <c r="N142" s="8" t="s">
        <v>57</v>
      </c>
      <c r="O142" s="9">
        <v>23</v>
      </c>
      <c r="P142" s="9">
        <v>49</v>
      </c>
      <c r="Q142" s="9">
        <v>29400242</v>
      </c>
      <c r="R142" s="8" t="s">
        <v>58</v>
      </c>
    </row>
    <row r="143" spans="1:18">
      <c r="A143" s="8" t="s">
        <v>228</v>
      </c>
      <c r="B143" s="9">
        <v>20</v>
      </c>
      <c r="C143" s="8" t="s">
        <v>48</v>
      </c>
      <c r="D143" s="8" t="s">
        <v>73</v>
      </c>
      <c r="E143" s="8" t="s">
        <v>74</v>
      </c>
      <c r="F143" s="8" t="s">
        <v>51</v>
      </c>
      <c r="G143" s="8" t="s">
        <v>52</v>
      </c>
      <c r="H143" s="8" t="s">
        <v>53</v>
      </c>
      <c r="I143" s="8" t="s">
        <v>54</v>
      </c>
      <c r="J143" s="8" t="s">
        <v>111</v>
      </c>
      <c r="K143" s="8" t="s">
        <v>56</v>
      </c>
      <c r="L143" s="9">
        <v>37</v>
      </c>
      <c r="M143" s="9">
        <v>1.1</v>
      </c>
      <c r="N143" s="8" t="s">
        <v>58</v>
      </c>
      <c r="O143" s="9">
        <v>0</v>
      </c>
      <c r="P143" s="9">
        <v>2</v>
      </c>
      <c r="Q143" s="9">
        <v>340067</v>
      </c>
      <c r="R143" s="8" t="s">
        <v>58</v>
      </c>
    </row>
    <row r="144" spans="1:18">
      <c r="A144" s="8" t="s">
        <v>229</v>
      </c>
      <c r="B144" s="9">
        <v>37</v>
      </c>
      <c r="C144" s="8" t="s">
        <v>60</v>
      </c>
      <c r="D144" s="8" t="s">
        <v>92</v>
      </c>
      <c r="E144" s="8" t="s">
        <v>50</v>
      </c>
      <c r="F144" s="8" t="s">
        <v>51</v>
      </c>
      <c r="G144" s="8" t="s">
        <v>52</v>
      </c>
      <c r="H144" s="8" t="s">
        <v>80</v>
      </c>
      <c r="I144" s="8" t="s">
        <v>64</v>
      </c>
      <c r="J144" s="8" t="s">
        <v>55</v>
      </c>
      <c r="K144" s="8" t="s">
        <v>66</v>
      </c>
      <c r="L144" s="9">
        <v>55.9</v>
      </c>
      <c r="M144" s="9">
        <v>5.5</v>
      </c>
      <c r="N144" s="8" t="s">
        <v>57</v>
      </c>
      <c r="O144" s="9">
        <v>5</v>
      </c>
      <c r="P144" s="9">
        <v>17</v>
      </c>
      <c r="Q144" s="9">
        <v>5397145</v>
      </c>
      <c r="R144" s="8" t="s">
        <v>58</v>
      </c>
    </row>
    <row r="145" spans="1:18">
      <c r="A145" s="8" t="s">
        <v>230</v>
      </c>
      <c r="B145" s="9">
        <v>19</v>
      </c>
      <c r="C145" s="8" t="s">
        <v>60</v>
      </c>
      <c r="D145" s="8" t="s">
        <v>73</v>
      </c>
      <c r="E145" s="8" t="s">
        <v>100</v>
      </c>
      <c r="F145" s="8" t="s">
        <v>51</v>
      </c>
      <c r="G145" s="8" t="s">
        <v>79</v>
      </c>
      <c r="H145" s="8" t="s">
        <v>71</v>
      </c>
      <c r="I145" s="8" t="s">
        <v>54</v>
      </c>
      <c r="J145" s="8" t="s">
        <v>111</v>
      </c>
      <c r="K145" s="8" t="s">
        <v>83</v>
      </c>
      <c r="L145" s="9">
        <v>23.3</v>
      </c>
      <c r="M145" s="9">
        <v>2.8</v>
      </c>
      <c r="N145" s="8" t="s">
        <v>57</v>
      </c>
      <c r="O145" s="9">
        <v>7</v>
      </c>
      <c r="P145" s="9">
        <v>33</v>
      </c>
      <c r="Q145" s="9">
        <v>6693777</v>
      </c>
      <c r="R145" s="8" t="s">
        <v>58</v>
      </c>
    </row>
    <row r="146" spans="1:18">
      <c r="A146" s="8" t="s">
        <v>231</v>
      </c>
      <c r="B146" s="9">
        <v>27</v>
      </c>
      <c r="C146" s="8" t="s">
        <v>60</v>
      </c>
      <c r="D146" s="8" t="s">
        <v>49</v>
      </c>
      <c r="E146" s="8" t="s">
        <v>100</v>
      </c>
      <c r="F146" s="8" t="s">
        <v>51</v>
      </c>
      <c r="G146" s="8" t="s">
        <v>52</v>
      </c>
      <c r="H146" s="8" t="s">
        <v>53</v>
      </c>
      <c r="I146" s="8" t="s">
        <v>64</v>
      </c>
      <c r="J146" s="8" t="s">
        <v>69</v>
      </c>
      <c r="K146" s="8" t="s">
        <v>66</v>
      </c>
      <c r="L146" s="9">
        <v>296.8</v>
      </c>
      <c r="M146" s="9">
        <v>1.7</v>
      </c>
      <c r="N146" s="8" t="s">
        <v>57</v>
      </c>
      <c r="O146" s="9">
        <v>2</v>
      </c>
      <c r="P146" s="9">
        <v>19</v>
      </c>
      <c r="Q146" s="9">
        <v>2692930</v>
      </c>
      <c r="R146" s="8" t="s">
        <v>57</v>
      </c>
    </row>
    <row r="147" spans="1:18">
      <c r="A147" s="8" t="s">
        <v>232</v>
      </c>
      <c r="B147" s="9">
        <v>49</v>
      </c>
      <c r="C147" s="8" t="s">
        <v>48</v>
      </c>
      <c r="D147" s="8" t="s">
        <v>49</v>
      </c>
      <c r="E147" s="8" t="s">
        <v>100</v>
      </c>
      <c r="F147" s="8" t="s">
        <v>78</v>
      </c>
      <c r="G147" s="8" t="s">
        <v>52</v>
      </c>
      <c r="H147" s="8" t="s">
        <v>53</v>
      </c>
      <c r="I147" s="8" t="s">
        <v>54</v>
      </c>
      <c r="J147" s="8" t="s">
        <v>111</v>
      </c>
      <c r="K147" s="8" t="s">
        <v>56</v>
      </c>
      <c r="L147" s="9">
        <v>41.1</v>
      </c>
      <c r="M147" s="9">
        <v>4.2</v>
      </c>
      <c r="N147" s="8" t="s">
        <v>58</v>
      </c>
      <c r="O147" s="9">
        <v>0</v>
      </c>
      <c r="P147" s="9">
        <v>1</v>
      </c>
      <c r="Q147" s="9">
        <v>316219</v>
      </c>
      <c r="R147" s="8" t="s">
        <v>58</v>
      </c>
    </row>
    <row r="148" spans="1:18">
      <c r="A148" s="8" t="s">
        <v>233</v>
      </c>
      <c r="B148" s="9">
        <v>32</v>
      </c>
      <c r="C148" s="8" t="s">
        <v>60</v>
      </c>
      <c r="D148" s="8" t="s">
        <v>212</v>
      </c>
      <c r="E148" s="8" t="s">
        <v>100</v>
      </c>
      <c r="F148" s="8" t="s">
        <v>62</v>
      </c>
      <c r="G148" s="8" t="s">
        <v>52</v>
      </c>
      <c r="H148" s="8" t="s">
        <v>53</v>
      </c>
      <c r="I148" s="8" t="s">
        <v>54</v>
      </c>
      <c r="J148" s="8" t="s">
        <v>65</v>
      </c>
      <c r="K148" s="8" t="s">
        <v>83</v>
      </c>
      <c r="L148" s="9">
        <v>71.7</v>
      </c>
      <c r="M148" s="9">
        <v>3.5</v>
      </c>
      <c r="N148" s="8" t="s">
        <v>57</v>
      </c>
      <c r="O148" s="9">
        <v>1</v>
      </c>
      <c r="P148" s="9">
        <v>13</v>
      </c>
      <c r="Q148" s="9">
        <v>2142667</v>
      </c>
      <c r="R148" s="8" t="s">
        <v>57</v>
      </c>
    </row>
    <row r="149" spans="1:18">
      <c r="A149" s="8" t="s">
        <v>234</v>
      </c>
      <c r="B149" s="9">
        <v>19</v>
      </c>
      <c r="C149" s="8" t="s">
        <v>60</v>
      </c>
      <c r="D149" s="8" t="s">
        <v>73</v>
      </c>
      <c r="E149" s="8" t="s">
        <v>77</v>
      </c>
      <c r="F149" s="8" t="s">
        <v>51</v>
      </c>
      <c r="G149" s="8" t="s">
        <v>79</v>
      </c>
      <c r="H149" s="8" t="s">
        <v>53</v>
      </c>
      <c r="I149" s="8" t="s">
        <v>54</v>
      </c>
      <c r="J149" s="8" t="s">
        <v>65</v>
      </c>
      <c r="K149" s="8" t="s">
        <v>83</v>
      </c>
      <c r="L149" s="9">
        <v>10.9</v>
      </c>
      <c r="M149" s="9">
        <v>1.6</v>
      </c>
      <c r="N149" s="8" t="s">
        <v>57</v>
      </c>
      <c r="O149" s="9">
        <v>6</v>
      </c>
      <c r="P149" s="9">
        <v>21</v>
      </c>
      <c r="Q149" s="9">
        <v>8363250</v>
      </c>
      <c r="R149" s="8" t="s">
        <v>57</v>
      </c>
    </row>
    <row r="150" spans="1:18">
      <c r="A150" s="8" t="s">
        <v>235</v>
      </c>
      <c r="B150" s="9">
        <v>37</v>
      </c>
      <c r="C150" s="8" t="s">
        <v>48</v>
      </c>
      <c r="D150" s="8" t="s">
        <v>49</v>
      </c>
      <c r="E150" s="8" t="s">
        <v>50</v>
      </c>
      <c r="F150" s="8" t="s">
        <v>78</v>
      </c>
      <c r="G150" s="8" t="s">
        <v>52</v>
      </c>
      <c r="H150" s="8" t="s">
        <v>53</v>
      </c>
      <c r="I150" s="8" t="s">
        <v>54</v>
      </c>
      <c r="J150" s="8" t="s">
        <v>55</v>
      </c>
      <c r="K150" s="8" t="s">
        <v>83</v>
      </c>
      <c r="L150" s="9">
        <v>7.9</v>
      </c>
      <c r="M150" s="9">
        <v>2.3</v>
      </c>
      <c r="N150" s="8" t="s">
        <v>57</v>
      </c>
      <c r="O150" s="9">
        <v>34</v>
      </c>
      <c r="P150" s="9">
        <v>40</v>
      </c>
      <c r="Q150" s="9">
        <v>58682087</v>
      </c>
      <c r="R150" s="8" t="s">
        <v>58</v>
      </c>
    </row>
    <row r="151" spans="1:18">
      <c r="A151" s="8" t="s">
        <v>236</v>
      </c>
      <c r="B151" s="9">
        <v>35</v>
      </c>
      <c r="C151" s="8" t="s">
        <v>60</v>
      </c>
      <c r="D151" s="8" t="s">
        <v>92</v>
      </c>
      <c r="E151" s="8" t="s">
        <v>77</v>
      </c>
      <c r="F151" s="8" t="s">
        <v>51</v>
      </c>
      <c r="G151" s="8" t="s">
        <v>52</v>
      </c>
      <c r="H151" s="8" t="s">
        <v>53</v>
      </c>
      <c r="I151" s="8" t="s">
        <v>54</v>
      </c>
      <c r="J151" s="8" t="s">
        <v>55</v>
      </c>
      <c r="K151" s="8" t="s">
        <v>56</v>
      </c>
      <c r="L151" s="9">
        <v>9.300000000000001</v>
      </c>
      <c r="M151" s="9">
        <v>2.7</v>
      </c>
      <c r="N151" s="8" t="s">
        <v>57</v>
      </c>
      <c r="O151" s="9">
        <v>5</v>
      </c>
      <c r="P151" s="9">
        <v>17</v>
      </c>
      <c r="Q151" s="9">
        <v>6162632</v>
      </c>
      <c r="R151" s="8" t="s">
        <v>58</v>
      </c>
    </row>
    <row r="152" spans="1:18">
      <c r="A152" s="8" t="s">
        <v>237</v>
      </c>
      <c r="B152" s="9">
        <v>38</v>
      </c>
      <c r="C152" s="8" t="s">
        <v>60</v>
      </c>
      <c r="D152" s="8" t="s">
        <v>73</v>
      </c>
      <c r="E152" s="8" t="s">
        <v>96</v>
      </c>
      <c r="F152" s="8" t="s">
        <v>51</v>
      </c>
      <c r="G152" s="8" t="s">
        <v>52</v>
      </c>
      <c r="H152" s="8" t="s">
        <v>53</v>
      </c>
      <c r="I152" s="8" t="s">
        <v>54</v>
      </c>
      <c r="J152" s="8" t="s">
        <v>69</v>
      </c>
      <c r="K152" s="8" t="s">
        <v>66</v>
      </c>
      <c r="L152" s="9">
        <v>47.7</v>
      </c>
      <c r="M152" s="9">
        <v>3</v>
      </c>
      <c r="N152" s="8" t="s">
        <v>58</v>
      </c>
      <c r="O152" s="9">
        <v>0</v>
      </c>
      <c r="P152" s="9">
        <v>1</v>
      </c>
      <c r="Q152" s="9">
        <v>296307</v>
      </c>
      <c r="R152" s="8" t="s">
        <v>58</v>
      </c>
    </row>
    <row r="153" spans="1:18">
      <c r="A153" s="8" t="s">
        <v>238</v>
      </c>
      <c r="B153" s="9">
        <v>78</v>
      </c>
      <c r="C153" s="8" t="s">
        <v>60</v>
      </c>
      <c r="D153" s="8" t="s">
        <v>92</v>
      </c>
      <c r="E153" s="8" t="s">
        <v>77</v>
      </c>
      <c r="F153" s="8" t="s">
        <v>51</v>
      </c>
      <c r="G153" s="8" t="s">
        <v>52</v>
      </c>
      <c r="H153" s="8" t="s">
        <v>53</v>
      </c>
      <c r="I153" s="8" t="s">
        <v>64</v>
      </c>
      <c r="J153" s="8" t="s">
        <v>105</v>
      </c>
      <c r="K153" s="8" t="s">
        <v>66</v>
      </c>
      <c r="L153" s="9">
        <v>246.9</v>
      </c>
      <c r="M153" s="9">
        <v>2</v>
      </c>
      <c r="N153" s="8" t="s">
        <v>57</v>
      </c>
      <c r="O153" s="9">
        <v>14</v>
      </c>
      <c r="P153" s="9">
        <v>27</v>
      </c>
      <c r="Q153" s="9">
        <v>12258736</v>
      </c>
      <c r="R153" s="8" t="s">
        <v>57</v>
      </c>
    </row>
    <row r="154" spans="1:18">
      <c r="A154" s="8" t="s">
        <v>239</v>
      </c>
      <c r="B154" s="9">
        <v>30</v>
      </c>
      <c r="C154" s="8" t="s">
        <v>60</v>
      </c>
      <c r="D154" s="8" t="s">
        <v>49</v>
      </c>
      <c r="E154" s="8" t="s">
        <v>74</v>
      </c>
      <c r="F154" s="8" t="s">
        <v>62</v>
      </c>
      <c r="G154" s="8" t="s">
        <v>52</v>
      </c>
      <c r="H154" s="8" t="s">
        <v>53</v>
      </c>
      <c r="I154" s="8" t="s">
        <v>54</v>
      </c>
      <c r="J154" s="8" t="s">
        <v>65</v>
      </c>
      <c r="K154" s="8" t="s">
        <v>83</v>
      </c>
      <c r="L154" s="9">
        <v>55.9</v>
      </c>
      <c r="M154" s="9">
        <v>2</v>
      </c>
      <c r="N154" s="8" t="s">
        <v>57</v>
      </c>
      <c r="O154" s="9">
        <v>10</v>
      </c>
      <c r="P154" s="9">
        <v>17</v>
      </c>
      <c r="Q154" s="9">
        <v>14044882</v>
      </c>
      <c r="R154" s="8" t="s">
        <v>57</v>
      </c>
    </row>
    <row r="155" spans="1:18">
      <c r="A155" s="8" t="s">
        <v>240</v>
      </c>
      <c r="B155" s="9">
        <v>34</v>
      </c>
      <c r="C155" s="8" t="s">
        <v>60</v>
      </c>
      <c r="D155" s="8" t="s">
        <v>49</v>
      </c>
      <c r="E155" s="8" t="s">
        <v>96</v>
      </c>
      <c r="F155" s="8" t="s">
        <v>78</v>
      </c>
      <c r="G155" s="8" t="s">
        <v>79</v>
      </c>
      <c r="H155" s="8" t="s">
        <v>53</v>
      </c>
      <c r="I155" s="8" t="s">
        <v>54</v>
      </c>
      <c r="J155" s="8" t="s">
        <v>75</v>
      </c>
      <c r="K155" s="8" t="s">
        <v>56</v>
      </c>
      <c r="L155" s="9">
        <v>27.2</v>
      </c>
      <c r="M155" s="9">
        <v>6.9</v>
      </c>
      <c r="N155" s="8" t="s">
        <v>58</v>
      </c>
      <c r="O155" s="9">
        <v>0</v>
      </c>
      <c r="P155" s="9">
        <v>1</v>
      </c>
      <c r="Q155" s="9">
        <v>389914</v>
      </c>
      <c r="R155" s="8" t="s">
        <v>58</v>
      </c>
    </row>
    <row r="156" spans="1:18">
      <c r="A156" s="8" t="s">
        <v>241</v>
      </c>
      <c r="B156" s="9">
        <v>70</v>
      </c>
      <c r="C156" s="8" t="s">
        <v>60</v>
      </c>
      <c r="D156" s="8" t="s">
        <v>49</v>
      </c>
      <c r="E156" s="8" t="s">
        <v>61</v>
      </c>
      <c r="F156" s="8" t="s">
        <v>51</v>
      </c>
      <c r="G156" s="8" t="s">
        <v>52</v>
      </c>
      <c r="H156" s="8" t="s">
        <v>85</v>
      </c>
      <c r="I156" s="8" t="s">
        <v>64</v>
      </c>
      <c r="J156" s="8" t="s">
        <v>111</v>
      </c>
      <c r="K156" s="8" t="s">
        <v>66</v>
      </c>
      <c r="L156" s="9">
        <v>108.6</v>
      </c>
      <c r="M156" s="9">
        <v>2.7</v>
      </c>
      <c r="N156" s="8" t="s">
        <v>57</v>
      </c>
      <c r="O156" s="9">
        <v>10</v>
      </c>
      <c r="P156" s="9">
        <v>23</v>
      </c>
      <c r="Q156" s="9">
        <v>16627962</v>
      </c>
      <c r="R156" s="8" t="s">
        <v>58</v>
      </c>
    </row>
    <row r="157" spans="1:18">
      <c r="A157" s="8" t="s">
        <v>242</v>
      </c>
      <c r="B157" s="9">
        <v>60</v>
      </c>
      <c r="C157" s="8" t="s">
        <v>48</v>
      </c>
      <c r="D157" s="8" t="s">
        <v>49</v>
      </c>
      <c r="E157" s="8" t="s">
        <v>74</v>
      </c>
      <c r="F157" s="8" t="s">
        <v>78</v>
      </c>
      <c r="G157" s="8" t="s">
        <v>113</v>
      </c>
      <c r="H157" s="8" t="s">
        <v>71</v>
      </c>
      <c r="I157" s="8" t="s">
        <v>64</v>
      </c>
      <c r="J157" s="8" t="s">
        <v>55</v>
      </c>
      <c r="K157" s="8" t="s">
        <v>66</v>
      </c>
      <c r="L157" s="9">
        <v>238.8</v>
      </c>
      <c r="M157" s="9">
        <v>2.1</v>
      </c>
      <c r="N157" s="8" t="s">
        <v>57</v>
      </c>
      <c r="O157" s="9">
        <v>17</v>
      </c>
      <c r="P157" s="9">
        <v>34</v>
      </c>
      <c r="Q157" s="9">
        <v>21029585</v>
      </c>
      <c r="R157" s="8" t="s">
        <v>58</v>
      </c>
    </row>
    <row r="158" spans="1:18">
      <c r="A158" s="8" t="s">
        <v>243</v>
      </c>
      <c r="B158" s="9">
        <v>56</v>
      </c>
      <c r="C158" s="8" t="s">
        <v>60</v>
      </c>
      <c r="D158" s="8" t="s">
        <v>49</v>
      </c>
      <c r="E158" s="8" t="s">
        <v>96</v>
      </c>
      <c r="F158" s="8" t="s">
        <v>51</v>
      </c>
      <c r="G158" s="8" t="s">
        <v>79</v>
      </c>
      <c r="H158" s="8" t="s">
        <v>80</v>
      </c>
      <c r="I158" s="8" t="s">
        <v>64</v>
      </c>
      <c r="J158" s="8" t="s">
        <v>75</v>
      </c>
      <c r="K158" s="8" t="s">
        <v>66</v>
      </c>
      <c r="L158" s="9">
        <v>203.5</v>
      </c>
      <c r="M158" s="9">
        <v>1.5</v>
      </c>
      <c r="N158" s="8" t="s">
        <v>57</v>
      </c>
      <c r="O158" s="9">
        <v>6</v>
      </c>
      <c r="P158" s="9">
        <v>20</v>
      </c>
      <c r="Q158" s="9">
        <v>5472210</v>
      </c>
      <c r="R158" s="8" t="s">
        <v>58</v>
      </c>
    </row>
    <row r="159" spans="1:18">
      <c r="A159" s="8" t="s">
        <v>244</v>
      </c>
      <c r="B159" s="9">
        <v>69</v>
      </c>
      <c r="C159" s="8" t="s">
        <v>60</v>
      </c>
      <c r="D159" s="8" t="s">
        <v>49</v>
      </c>
      <c r="E159" s="8" t="s">
        <v>100</v>
      </c>
      <c r="F159" s="8" t="s">
        <v>51</v>
      </c>
      <c r="G159" s="8" t="s">
        <v>52</v>
      </c>
      <c r="H159" s="8" t="s">
        <v>53</v>
      </c>
      <c r="I159" s="8" t="s">
        <v>54</v>
      </c>
      <c r="J159" s="8" t="s">
        <v>75</v>
      </c>
      <c r="K159" s="8" t="s">
        <v>56</v>
      </c>
      <c r="L159" s="9">
        <v>41.7</v>
      </c>
      <c r="M159" s="9">
        <v>1.6</v>
      </c>
      <c r="N159" s="8" t="s">
        <v>57</v>
      </c>
      <c r="O159" s="9">
        <v>17</v>
      </c>
      <c r="P159" s="9">
        <v>31</v>
      </c>
      <c r="Q159" s="9">
        <v>24556799</v>
      </c>
      <c r="R159" s="8" t="s">
        <v>58</v>
      </c>
    </row>
    <row r="160" spans="1:18">
      <c r="A160" s="8" t="s">
        <v>245</v>
      </c>
      <c r="B160" s="9">
        <v>59</v>
      </c>
      <c r="C160" s="8" t="s">
        <v>60</v>
      </c>
      <c r="D160" s="8" t="s">
        <v>92</v>
      </c>
      <c r="E160" s="8" t="s">
        <v>77</v>
      </c>
      <c r="F160" s="8" t="s">
        <v>78</v>
      </c>
      <c r="G160" s="8" t="s">
        <v>52</v>
      </c>
      <c r="H160" s="8" t="s">
        <v>53</v>
      </c>
      <c r="I160" s="8" t="s">
        <v>64</v>
      </c>
      <c r="J160" s="8" t="s">
        <v>75</v>
      </c>
      <c r="K160" s="8" t="s">
        <v>66</v>
      </c>
      <c r="L160" s="9">
        <v>258.4</v>
      </c>
      <c r="M160" s="9">
        <v>0.8</v>
      </c>
      <c r="N160" s="8" t="s">
        <v>57</v>
      </c>
      <c r="O160" s="9">
        <v>12</v>
      </c>
      <c r="P160" s="9">
        <v>24</v>
      </c>
      <c r="Q160" s="9">
        <v>20416993</v>
      </c>
      <c r="R160" s="8" t="s">
        <v>58</v>
      </c>
    </row>
    <row r="161" spans="1:18">
      <c r="A161" s="8" t="s">
        <v>246</v>
      </c>
      <c r="B161" s="9">
        <v>31</v>
      </c>
      <c r="C161" s="8" t="s">
        <v>60</v>
      </c>
      <c r="D161" s="8" t="s">
        <v>49</v>
      </c>
      <c r="E161" s="8" t="s">
        <v>77</v>
      </c>
      <c r="F161" s="8" t="s">
        <v>62</v>
      </c>
      <c r="G161" s="8" t="s">
        <v>79</v>
      </c>
      <c r="H161" s="8" t="s">
        <v>53</v>
      </c>
      <c r="I161" s="8" t="s">
        <v>54</v>
      </c>
      <c r="J161" s="8" t="s">
        <v>111</v>
      </c>
      <c r="K161" s="8" t="s">
        <v>56</v>
      </c>
      <c r="L161" s="9">
        <v>37.7</v>
      </c>
      <c r="M161" s="9">
        <v>3.4</v>
      </c>
      <c r="N161" s="8" t="s">
        <v>58</v>
      </c>
      <c r="O161" s="9">
        <v>0</v>
      </c>
      <c r="P161" s="9">
        <v>2</v>
      </c>
      <c r="Q161" s="9">
        <v>338194</v>
      </c>
      <c r="R161" s="8" t="s">
        <v>58</v>
      </c>
    </row>
    <row r="162" spans="1:18">
      <c r="A162" s="8" t="s">
        <v>247</v>
      </c>
      <c r="B162" s="9">
        <v>15</v>
      </c>
      <c r="C162" s="8" t="s">
        <v>60</v>
      </c>
      <c r="D162" s="8" t="s">
        <v>92</v>
      </c>
      <c r="E162" s="8" t="s">
        <v>77</v>
      </c>
      <c r="F162" s="8" t="s">
        <v>51</v>
      </c>
      <c r="G162" s="8" t="s">
        <v>79</v>
      </c>
      <c r="H162" s="8" t="s">
        <v>63</v>
      </c>
      <c r="I162" s="8" t="s">
        <v>64</v>
      </c>
      <c r="J162" s="8" t="s">
        <v>75</v>
      </c>
      <c r="K162" s="8" t="s">
        <v>66</v>
      </c>
      <c r="L162" s="9">
        <v>104.6</v>
      </c>
      <c r="M162" s="9">
        <v>2.7</v>
      </c>
      <c r="N162" s="8" t="s">
        <v>57</v>
      </c>
      <c r="O162" s="9">
        <v>32</v>
      </c>
      <c r="P162" s="9">
        <v>58</v>
      </c>
      <c r="Q162" s="9">
        <v>34842642</v>
      </c>
      <c r="R162" s="8" t="s">
        <v>58</v>
      </c>
    </row>
    <row r="163" spans="1:18">
      <c r="A163" s="8" t="s">
        <v>248</v>
      </c>
      <c r="B163" s="9">
        <v>25</v>
      </c>
      <c r="C163" s="8" t="s">
        <v>60</v>
      </c>
      <c r="D163" s="8" t="s">
        <v>49</v>
      </c>
      <c r="E163" s="8" t="s">
        <v>50</v>
      </c>
      <c r="F163" s="8" t="s">
        <v>51</v>
      </c>
      <c r="G163" s="8" t="s">
        <v>52</v>
      </c>
      <c r="H163" s="8" t="s">
        <v>63</v>
      </c>
      <c r="I163" s="8" t="s">
        <v>64</v>
      </c>
      <c r="J163" s="8" t="s">
        <v>75</v>
      </c>
      <c r="K163" s="8" t="s">
        <v>66</v>
      </c>
      <c r="L163" s="9">
        <v>180.3</v>
      </c>
      <c r="M163" s="9">
        <v>5</v>
      </c>
      <c r="N163" s="8" t="s">
        <v>57</v>
      </c>
      <c r="O163" s="9">
        <v>10</v>
      </c>
      <c r="P163" s="9">
        <v>19</v>
      </c>
      <c r="Q163" s="9">
        <v>11784941</v>
      </c>
      <c r="R163" s="8" t="s">
        <v>58</v>
      </c>
    </row>
    <row r="164" spans="1:18">
      <c r="A164" s="8" t="s">
        <v>249</v>
      </c>
      <c r="B164" s="9">
        <v>49</v>
      </c>
      <c r="C164" s="8" t="s">
        <v>60</v>
      </c>
      <c r="D164" s="8" t="s">
        <v>92</v>
      </c>
      <c r="E164" s="8" t="s">
        <v>74</v>
      </c>
      <c r="F164" s="8" t="s">
        <v>51</v>
      </c>
      <c r="G164" s="8" t="s">
        <v>79</v>
      </c>
      <c r="H164" s="8" t="s">
        <v>80</v>
      </c>
      <c r="I164" s="8" t="s">
        <v>94</v>
      </c>
      <c r="J164" s="8" t="s">
        <v>75</v>
      </c>
      <c r="K164" s="8" t="s">
        <v>83</v>
      </c>
      <c r="L164" s="9">
        <v>35.4</v>
      </c>
      <c r="M164" s="9">
        <v>1</v>
      </c>
      <c r="N164" s="8" t="s">
        <v>58</v>
      </c>
      <c r="O164" s="9">
        <v>0</v>
      </c>
      <c r="P164" s="9">
        <v>3</v>
      </c>
      <c r="Q164" s="9">
        <v>154707</v>
      </c>
      <c r="R164" s="8" t="s">
        <v>58</v>
      </c>
    </row>
    <row r="165" spans="1:18">
      <c r="A165" s="8" t="s">
        <v>250</v>
      </c>
      <c r="B165" s="9">
        <v>79</v>
      </c>
      <c r="C165" s="8" t="s">
        <v>60</v>
      </c>
      <c r="D165" s="8" t="s">
        <v>73</v>
      </c>
      <c r="E165" s="8" t="s">
        <v>50</v>
      </c>
      <c r="F165" s="8" t="s">
        <v>78</v>
      </c>
      <c r="G165" s="8" t="s">
        <v>52</v>
      </c>
      <c r="H165" s="8" t="s">
        <v>53</v>
      </c>
      <c r="I165" s="8" t="s">
        <v>54</v>
      </c>
      <c r="J165" s="8" t="s">
        <v>65</v>
      </c>
      <c r="K165" s="8" t="s">
        <v>56</v>
      </c>
      <c r="L165" s="9">
        <v>73.2</v>
      </c>
      <c r="M165" s="9">
        <v>4.9</v>
      </c>
      <c r="N165" s="8" t="s">
        <v>57</v>
      </c>
      <c r="O165" s="9">
        <v>6</v>
      </c>
      <c r="P165" s="9">
        <v>32</v>
      </c>
      <c r="Q165" s="9">
        <v>5832687</v>
      </c>
      <c r="R165" s="8" t="s">
        <v>58</v>
      </c>
    </row>
    <row r="166" spans="1:18">
      <c r="A166" s="8" t="s">
        <v>251</v>
      </c>
      <c r="B166" s="9">
        <v>62</v>
      </c>
      <c r="C166" s="8" t="s">
        <v>60</v>
      </c>
      <c r="D166" s="8" t="s">
        <v>73</v>
      </c>
      <c r="E166" s="8" t="s">
        <v>50</v>
      </c>
      <c r="F166" s="8" t="s">
        <v>51</v>
      </c>
      <c r="G166" s="8" t="s">
        <v>52</v>
      </c>
      <c r="H166" s="8" t="s">
        <v>63</v>
      </c>
      <c r="I166" s="8" t="s">
        <v>54</v>
      </c>
      <c r="J166" s="8" t="s">
        <v>55</v>
      </c>
      <c r="K166" s="8" t="s">
        <v>83</v>
      </c>
      <c r="L166" s="9">
        <v>29.3</v>
      </c>
      <c r="M166" s="9">
        <v>1.8</v>
      </c>
      <c r="N166" s="8" t="s">
        <v>57</v>
      </c>
      <c r="O166" s="9">
        <v>5</v>
      </c>
      <c r="P166" s="9">
        <v>14</v>
      </c>
      <c r="Q166" s="9">
        <v>8177292</v>
      </c>
      <c r="R166" s="8" t="s">
        <v>58</v>
      </c>
    </row>
    <row r="167" spans="1:18">
      <c r="A167" s="8" t="s">
        <v>252</v>
      </c>
      <c r="B167" s="9">
        <v>51</v>
      </c>
      <c r="C167" s="8" t="s">
        <v>60</v>
      </c>
      <c r="D167" s="8" t="s">
        <v>49</v>
      </c>
      <c r="E167" s="8" t="s">
        <v>61</v>
      </c>
      <c r="F167" s="8" t="s">
        <v>51</v>
      </c>
      <c r="G167" s="8" t="s">
        <v>52</v>
      </c>
      <c r="H167" s="8" t="s">
        <v>53</v>
      </c>
      <c r="I167" s="8" t="s">
        <v>94</v>
      </c>
      <c r="J167" s="8" t="s">
        <v>69</v>
      </c>
      <c r="K167" s="8" t="s">
        <v>56</v>
      </c>
      <c r="L167" s="9">
        <v>50.9</v>
      </c>
      <c r="M167" s="9">
        <v>3.3</v>
      </c>
      <c r="N167" s="8" t="s">
        <v>57</v>
      </c>
      <c r="O167" s="9">
        <v>5</v>
      </c>
      <c r="P167" s="9">
        <v>14</v>
      </c>
      <c r="Q167" s="9">
        <v>9009409</v>
      </c>
      <c r="R167" s="8" t="s">
        <v>58</v>
      </c>
    </row>
    <row r="168" spans="1:18">
      <c r="A168" s="8" t="s">
        <v>253</v>
      </c>
      <c r="B168" s="9">
        <v>75</v>
      </c>
      <c r="C168" s="8" t="s">
        <v>60</v>
      </c>
      <c r="D168" s="8" t="s">
        <v>73</v>
      </c>
      <c r="E168" s="8" t="s">
        <v>77</v>
      </c>
      <c r="F168" s="8" t="s">
        <v>62</v>
      </c>
      <c r="G168" s="8" t="s">
        <v>79</v>
      </c>
      <c r="H168" s="8" t="s">
        <v>53</v>
      </c>
      <c r="I168" s="8" t="s">
        <v>64</v>
      </c>
      <c r="J168" s="8" t="s">
        <v>105</v>
      </c>
      <c r="K168" s="8" t="s">
        <v>66</v>
      </c>
      <c r="L168" s="9">
        <v>229.6</v>
      </c>
      <c r="M168" s="9">
        <v>2.5</v>
      </c>
      <c r="N168" s="8" t="s">
        <v>57</v>
      </c>
      <c r="O168" s="9">
        <v>10</v>
      </c>
      <c r="P168" s="9">
        <v>36</v>
      </c>
      <c r="Q168" s="9">
        <v>14584075</v>
      </c>
      <c r="R168" s="8" t="s">
        <v>57</v>
      </c>
    </row>
    <row r="169" spans="1:18">
      <c r="A169" s="8" t="s">
        <v>254</v>
      </c>
      <c r="B169" s="9">
        <v>59</v>
      </c>
      <c r="C169" s="8" t="s">
        <v>48</v>
      </c>
      <c r="D169" s="8" t="s">
        <v>49</v>
      </c>
      <c r="E169" s="8" t="s">
        <v>68</v>
      </c>
      <c r="F169" s="8" t="s">
        <v>78</v>
      </c>
      <c r="G169" s="8" t="s">
        <v>79</v>
      </c>
      <c r="H169" s="8" t="s">
        <v>53</v>
      </c>
      <c r="I169" s="8" t="s">
        <v>64</v>
      </c>
      <c r="J169" s="8" t="s">
        <v>65</v>
      </c>
      <c r="K169" s="8" t="s">
        <v>66</v>
      </c>
      <c r="L169" s="9">
        <v>270.3</v>
      </c>
      <c r="M169" s="9">
        <v>3.2</v>
      </c>
      <c r="N169" s="8" t="s">
        <v>57</v>
      </c>
      <c r="O169" s="9">
        <v>12</v>
      </c>
      <c r="P169" s="9">
        <v>29</v>
      </c>
      <c r="Q169" s="9">
        <v>17958993</v>
      </c>
      <c r="R169" s="8" t="s">
        <v>57</v>
      </c>
    </row>
    <row r="170" spans="1:18">
      <c r="A170" s="8" t="s">
        <v>255</v>
      </c>
      <c r="B170" s="9">
        <v>24</v>
      </c>
      <c r="C170" s="8" t="s">
        <v>60</v>
      </c>
      <c r="D170" s="8" t="s">
        <v>49</v>
      </c>
      <c r="E170" s="8" t="s">
        <v>68</v>
      </c>
      <c r="F170" s="8" t="s">
        <v>51</v>
      </c>
      <c r="G170" s="8" t="s">
        <v>52</v>
      </c>
      <c r="H170" s="8" t="s">
        <v>71</v>
      </c>
      <c r="I170" s="8" t="s">
        <v>94</v>
      </c>
      <c r="J170" s="8" t="s">
        <v>55</v>
      </c>
      <c r="K170" s="8" t="s">
        <v>83</v>
      </c>
      <c r="L170" s="9">
        <v>47.5</v>
      </c>
      <c r="M170" s="9">
        <v>1</v>
      </c>
      <c r="N170" s="8" t="s">
        <v>57</v>
      </c>
      <c r="O170" s="9">
        <v>18</v>
      </c>
      <c r="P170" s="9">
        <v>29</v>
      </c>
      <c r="Q170" s="9">
        <v>31788627</v>
      </c>
      <c r="R170" s="8" t="s">
        <v>58</v>
      </c>
    </row>
    <row r="171" spans="1:18">
      <c r="A171" s="8" t="s">
        <v>256</v>
      </c>
      <c r="B171" s="9">
        <v>13</v>
      </c>
      <c r="C171" s="8" t="s">
        <v>60</v>
      </c>
      <c r="D171" s="8" t="s">
        <v>49</v>
      </c>
      <c r="E171" s="8" t="s">
        <v>96</v>
      </c>
      <c r="F171" s="8" t="s">
        <v>51</v>
      </c>
      <c r="G171" s="8" t="s">
        <v>79</v>
      </c>
      <c r="H171" s="8" t="s">
        <v>53</v>
      </c>
      <c r="I171" s="8" t="s">
        <v>94</v>
      </c>
      <c r="J171" s="8" t="s">
        <v>55</v>
      </c>
      <c r="K171" s="8" t="s">
        <v>56</v>
      </c>
      <c r="L171" s="9">
        <v>61.8</v>
      </c>
      <c r="M171" s="9">
        <v>3.4</v>
      </c>
      <c r="N171" s="8" t="s">
        <v>57</v>
      </c>
      <c r="O171" s="9">
        <v>10</v>
      </c>
      <c r="P171" s="9">
        <v>17</v>
      </c>
      <c r="Q171" s="9">
        <v>18225486</v>
      </c>
      <c r="R171" s="8" t="s">
        <v>58</v>
      </c>
    </row>
    <row r="172" spans="1:18">
      <c r="A172" s="8" t="s">
        <v>257</v>
      </c>
      <c r="B172" s="9">
        <v>71</v>
      </c>
      <c r="C172" s="8" t="s">
        <v>60</v>
      </c>
      <c r="D172" s="8" t="s">
        <v>49</v>
      </c>
      <c r="E172" s="8" t="s">
        <v>100</v>
      </c>
      <c r="F172" s="8" t="s">
        <v>62</v>
      </c>
      <c r="G172" s="8" t="s">
        <v>79</v>
      </c>
      <c r="H172" s="8" t="s">
        <v>63</v>
      </c>
      <c r="I172" s="8" t="s">
        <v>54</v>
      </c>
      <c r="J172" s="8" t="s">
        <v>111</v>
      </c>
      <c r="K172" s="8" t="s">
        <v>83</v>
      </c>
      <c r="L172" s="9">
        <v>63.9</v>
      </c>
      <c r="M172" s="9">
        <v>4.2</v>
      </c>
      <c r="N172" s="8" t="s">
        <v>58</v>
      </c>
      <c r="O172" s="9">
        <v>0</v>
      </c>
      <c r="P172" s="9">
        <v>2</v>
      </c>
      <c r="Q172" s="9">
        <v>361900</v>
      </c>
      <c r="R172" s="8" t="s">
        <v>58</v>
      </c>
    </row>
    <row r="173" spans="1:18">
      <c r="A173" s="8" t="s">
        <v>258</v>
      </c>
      <c r="B173" s="9">
        <v>37</v>
      </c>
      <c r="C173" s="8" t="s">
        <v>60</v>
      </c>
      <c r="D173" s="8" t="s">
        <v>49</v>
      </c>
      <c r="E173" s="8" t="s">
        <v>50</v>
      </c>
      <c r="F173" s="8" t="s">
        <v>78</v>
      </c>
      <c r="G173" s="8" t="s">
        <v>52</v>
      </c>
      <c r="H173" s="8" t="s">
        <v>53</v>
      </c>
      <c r="I173" s="8" t="s">
        <v>64</v>
      </c>
      <c r="J173" s="8" t="s">
        <v>75</v>
      </c>
      <c r="K173" s="8" t="s">
        <v>66</v>
      </c>
      <c r="L173" s="9">
        <v>127.7</v>
      </c>
      <c r="M173" s="9">
        <v>1.4</v>
      </c>
      <c r="N173" s="8" t="s">
        <v>57</v>
      </c>
      <c r="O173" s="9">
        <v>6</v>
      </c>
      <c r="P173" s="9">
        <v>12</v>
      </c>
      <c r="Q173" s="9">
        <v>11224383</v>
      </c>
      <c r="R173" s="8" t="s">
        <v>58</v>
      </c>
    </row>
    <row r="174" spans="1:18">
      <c r="A174" s="8" t="s">
        <v>259</v>
      </c>
      <c r="B174" s="9">
        <v>28</v>
      </c>
      <c r="C174" s="8" t="s">
        <v>60</v>
      </c>
      <c r="D174" s="8" t="s">
        <v>49</v>
      </c>
      <c r="E174" s="8" t="s">
        <v>74</v>
      </c>
      <c r="F174" s="8" t="s">
        <v>51</v>
      </c>
      <c r="G174" s="8" t="s">
        <v>79</v>
      </c>
      <c r="H174" s="8" t="s">
        <v>53</v>
      </c>
      <c r="I174" s="8" t="s">
        <v>54</v>
      </c>
      <c r="J174" s="8" t="s">
        <v>75</v>
      </c>
      <c r="K174" s="8" t="s">
        <v>66</v>
      </c>
      <c r="L174" s="9">
        <v>67.3</v>
      </c>
      <c r="M174" s="9">
        <v>2.8</v>
      </c>
      <c r="N174" s="8" t="s">
        <v>57</v>
      </c>
      <c r="O174" s="9">
        <v>7</v>
      </c>
      <c r="P174" s="9">
        <v>23</v>
      </c>
      <c r="Q174" s="9">
        <v>11567012</v>
      </c>
      <c r="R174" s="8" t="s">
        <v>58</v>
      </c>
    </row>
    <row r="175" spans="1:18">
      <c r="A175" s="8" t="s">
        <v>260</v>
      </c>
      <c r="B175" s="9">
        <v>46</v>
      </c>
      <c r="C175" s="8" t="s">
        <v>48</v>
      </c>
      <c r="D175" s="8" t="s">
        <v>49</v>
      </c>
      <c r="E175" s="8" t="s">
        <v>74</v>
      </c>
      <c r="F175" s="8" t="s">
        <v>78</v>
      </c>
      <c r="G175" s="8" t="s">
        <v>79</v>
      </c>
      <c r="H175" s="8" t="s">
        <v>53</v>
      </c>
      <c r="I175" s="8" t="s">
        <v>64</v>
      </c>
      <c r="J175" s="8" t="s">
        <v>65</v>
      </c>
      <c r="K175" s="8" t="s">
        <v>66</v>
      </c>
      <c r="L175" s="9">
        <v>61.6</v>
      </c>
      <c r="M175" s="9">
        <v>5.4</v>
      </c>
      <c r="N175" s="8" t="s">
        <v>57</v>
      </c>
      <c r="O175" s="9">
        <v>6</v>
      </c>
      <c r="P175" s="9">
        <v>13</v>
      </c>
      <c r="Q175" s="9">
        <v>9733979</v>
      </c>
      <c r="R175" s="8" t="s">
        <v>58</v>
      </c>
    </row>
    <row r="176" spans="1:18">
      <c r="A176" s="8" t="s">
        <v>261</v>
      </c>
      <c r="B176" s="9">
        <v>34</v>
      </c>
      <c r="C176" s="8" t="s">
        <v>60</v>
      </c>
      <c r="D176" s="8" t="s">
        <v>73</v>
      </c>
      <c r="E176" s="8" t="s">
        <v>96</v>
      </c>
      <c r="F176" s="8" t="s">
        <v>62</v>
      </c>
      <c r="G176" s="8" t="s">
        <v>113</v>
      </c>
      <c r="H176" s="8" t="s">
        <v>53</v>
      </c>
      <c r="I176" s="8" t="s">
        <v>94</v>
      </c>
      <c r="J176" s="8" t="s">
        <v>75</v>
      </c>
      <c r="K176" s="8" t="s">
        <v>56</v>
      </c>
      <c r="L176" s="9">
        <v>15.5</v>
      </c>
      <c r="M176" s="9">
        <v>4.2</v>
      </c>
      <c r="N176" s="8" t="s">
        <v>57</v>
      </c>
      <c r="O176" s="9">
        <v>10</v>
      </c>
      <c r="P176" s="9">
        <v>29</v>
      </c>
      <c r="Q176" s="9">
        <v>9271583</v>
      </c>
      <c r="R176" s="8" t="s">
        <v>58</v>
      </c>
    </row>
    <row r="177" spans="1:18">
      <c r="A177" s="8" t="s">
        <v>262</v>
      </c>
      <c r="B177" s="9">
        <v>30</v>
      </c>
      <c r="C177" s="8" t="s">
        <v>48</v>
      </c>
      <c r="D177" s="8" t="s">
        <v>49</v>
      </c>
      <c r="E177" s="8" t="s">
        <v>77</v>
      </c>
      <c r="F177" s="8" t="s">
        <v>78</v>
      </c>
      <c r="G177" s="8" t="s">
        <v>79</v>
      </c>
      <c r="H177" s="8" t="s">
        <v>80</v>
      </c>
      <c r="I177" s="8" t="s">
        <v>64</v>
      </c>
      <c r="J177" s="8" t="s">
        <v>65</v>
      </c>
      <c r="K177" s="8" t="s">
        <v>66</v>
      </c>
      <c r="L177" s="9">
        <v>229.9</v>
      </c>
      <c r="M177" s="9">
        <v>1.3</v>
      </c>
      <c r="N177" s="8" t="s">
        <v>57</v>
      </c>
      <c r="O177" s="9">
        <v>15</v>
      </c>
      <c r="P177" s="9">
        <v>29</v>
      </c>
      <c r="Q177" s="9">
        <v>16549754</v>
      </c>
      <c r="R177" s="8" t="s">
        <v>57</v>
      </c>
    </row>
    <row r="178" spans="1:18">
      <c r="A178" s="8" t="s">
        <v>263</v>
      </c>
      <c r="B178" s="9">
        <v>60</v>
      </c>
      <c r="C178" s="8" t="s">
        <v>48</v>
      </c>
      <c r="D178" s="8" t="s">
        <v>212</v>
      </c>
      <c r="E178" s="8" t="s">
        <v>68</v>
      </c>
      <c r="F178" s="8" t="s">
        <v>51</v>
      </c>
      <c r="G178" s="8" t="s">
        <v>79</v>
      </c>
      <c r="H178" s="8" t="s">
        <v>63</v>
      </c>
      <c r="I178" s="8" t="s">
        <v>54</v>
      </c>
      <c r="J178" s="8" t="s">
        <v>69</v>
      </c>
      <c r="K178" s="8" t="s">
        <v>56</v>
      </c>
      <c r="L178" s="9">
        <v>17.5</v>
      </c>
      <c r="M178" s="9">
        <v>2.9</v>
      </c>
      <c r="N178" s="8" t="s">
        <v>58</v>
      </c>
      <c r="O178" s="9">
        <v>0</v>
      </c>
      <c r="P178" s="9">
        <v>1</v>
      </c>
      <c r="Q178" s="9">
        <v>230892</v>
      </c>
      <c r="R178" s="8" t="s">
        <v>58</v>
      </c>
    </row>
    <row r="179" spans="1:18">
      <c r="A179" s="8" t="s">
        <v>264</v>
      </c>
      <c r="B179" s="9">
        <v>73</v>
      </c>
      <c r="C179" s="8" t="s">
        <v>48</v>
      </c>
      <c r="D179" s="8" t="s">
        <v>49</v>
      </c>
      <c r="E179" s="8" t="s">
        <v>74</v>
      </c>
      <c r="F179" s="8" t="s">
        <v>51</v>
      </c>
      <c r="G179" s="8" t="s">
        <v>52</v>
      </c>
      <c r="H179" s="8" t="s">
        <v>53</v>
      </c>
      <c r="I179" s="8" t="s">
        <v>64</v>
      </c>
      <c r="J179" s="8" t="s">
        <v>75</v>
      </c>
      <c r="K179" s="8" t="s">
        <v>66</v>
      </c>
      <c r="L179" s="9">
        <v>275.4</v>
      </c>
      <c r="M179" s="9">
        <v>1.3</v>
      </c>
      <c r="N179" s="8" t="s">
        <v>57</v>
      </c>
      <c r="O179" s="9">
        <v>4</v>
      </c>
      <c r="P179" s="9">
        <v>11</v>
      </c>
      <c r="Q179" s="9">
        <v>6832244</v>
      </c>
      <c r="R179" s="8" t="s">
        <v>58</v>
      </c>
    </row>
    <row r="180" spans="1:18">
      <c r="A180" s="8" t="s">
        <v>265</v>
      </c>
      <c r="B180" s="9">
        <v>50</v>
      </c>
      <c r="C180" s="8" t="s">
        <v>60</v>
      </c>
      <c r="D180" s="8" t="s">
        <v>49</v>
      </c>
      <c r="E180" s="8" t="s">
        <v>77</v>
      </c>
      <c r="F180" s="8" t="s">
        <v>78</v>
      </c>
      <c r="G180" s="8" t="s">
        <v>52</v>
      </c>
      <c r="H180" s="8" t="s">
        <v>53</v>
      </c>
      <c r="I180" s="8" t="s">
        <v>94</v>
      </c>
      <c r="J180" s="8" t="s">
        <v>105</v>
      </c>
      <c r="K180" s="8" t="s">
        <v>83</v>
      </c>
      <c r="L180" s="9">
        <v>19.1</v>
      </c>
      <c r="M180" s="9">
        <v>3</v>
      </c>
      <c r="N180" s="8" t="s">
        <v>57</v>
      </c>
      <c r="O180" s="9">
        <v>13</v>
      </c>
      <c r="P180" s="9">
        <v>37</v>
      </c>
      <c r="Q180" s="9">
        <v>17240533</v>
      </c>
      <c r="R180" s="8" t="s">
        <v>58</v>
      </c>
    </row>
    <row r="181" spans="1:18">
      <c r="A181" s="8" t="s">
        <v>266</v>
      </c>
      <c r="B181" s="9">
        <v>60</v>
      </c>
      <c r="C181" s="8" t="s">
        <v>60</v>
      </c>
      <c r="D181" s="8" t="s">
        <v>92</v>
      </c>
      <c r="E181" s="8" t="s">
        <v>96</v>
      </c>
      <c r="F181" s="8" t="s">
        <v>51</v>
      </c>
      <c r="G181" s="8" t="s">
        <v>52</v>
      </c>
      <c r="H181" s="8" t="s">
        <v>80</v>
      </c>
      <c r="I181" s="8" t="s">
        <v>54</v>
      </c>
      <c r="J181" s="8" t="s">
        <v>65</v>
      </c>
      <c r="K181" s="8" t="s">
        <v>56</v>
      </c>
      <c r="L181" s="9">
        <v>69.7</v>
      </c>
      <c r="M181" s="9">
        <v>1</v>
      </c>
      <c r="N181" s="8" t="s">
        <v>57</v>
      </c>
      <c r="O181" s="9">
        <v>14</v>
      </c>
      <c r="P181" s="9">
        <v>40</v>
      </c>
      <c r="Q181" s="9">
        <v>15811258</v>
      </c>
      <c r="R181" s="8" t="s">
        <v>58</v>
      </c>
    </row>
    <row r="182" spans="1:18">
      <c r="A182" s="8" t="s">
        <v>267</v>
      </c>
      <c r="B182" s="9">
        <v>31</v>
      </c>
      <c r="C182" s="8" t="s">
        <v>60</v>
      </c>
      <c r="D182" s="8" t="s">
        <v>49</v>
      </c>
      <c r="E182" s="8" t="s">
        <v>61</v>
      </c>
      <c r="F182" s="8" t="s">
        <v>51</v>
      </c>
      <c r="G182" s="8" t="s">
        <v>79</v>
      </c>
      <c r="H182" s="8" t="s">
        <v>80</v>
      </c>
      <c r="I182" s="8" t="s">
        <v>54</v>
      </c>
      <c r="J182" s="8" t="s">
        <v>65</v>
      </c>
      <c r="K182" s="8" t="s">
        <v>66</v>
      </c>
      <c r="L182" s="9">
        <v>23.4</v>
      </c>
      <c r="M182" s="9">
        <v>2.6</v>
      </c>
      <c r="N182" s="8" t="s">
        <v>57</v>
      </c>
      <c r="O182" s="9">
        <v>12</v>
      </c>
      <c r="P182" s="9">
        <v>27</v>
      </c>
      <c r="Q182" s="9">
        <v>10566036</v>
      </c>
      <c r="R182" s="8" t="s">
        <v>57</v>
      </c>
    </row>
    <row r="183" spans="1:18">
      <c r="A183" s="8" t="s">
        <v>268</v>
      </c>
      <c r="B183" s="9">
        <v>68</v>
      </c>
      <c r="C183" s="8" t="s">
        <v>60</v>
      </c>
      <c r="D183" s="8" t="s">
        <v>49</v>
      </c>
      <c r="E183" s="8" t="s">
        <v>61</v>
      </c>
      <c r="F183" s="8" t="s">
        <v>78</v>
      </c>
      <c r="G183" s="8" t="s">
        <v>79</v>
      </c>
      <c r="H183" s="8" t="s">
        <v>53</v>
      </c>
      <c r="I183" s="8" t="s">
        <v>64</v>
      </c>
      <c r="J183" s="8" t="s">
        <v>55</v>
      </c>
      <c r="K183" s="8" t="s">
        <v>66</v>
      </c>
      <c r="L183" s="9">
        <v>141.9</v>
      </c>
      <c r="M183" s="9">
        <v>1.6</v>
      </c>
      <c r="N183" s="8" t="s">
        <v>57</v>
      </c>
      <c r="O183" s="9">
        <v>5</v>
      </c>
      <c r="P183" s="9">
        <v>29</v>
      </c>
      <c r="Q183" s="9">
        <v>9492041</v>
      </c>
      <c r="R183" s="8" t="s">
        <v>58</v>
      </c>
    </row>
    <row r="184" spans="1:18">
      <c r="A184" s="8" t="s">
        <v>269</v>
      </c>
      <c r="B184" s="9">
        <v>47</v>
      </c>
      <c r="C184" s="8" t="s">
        <v>60</v>
      </c>
      <c r="D184" s="8" t="s">
        <v>49</v>
      </c>
      <c r="E184" s="8" t="s">
        <v>93</v>
      </c>
      <c r="F184" s="8" t="s">
        <v>51</v>
      </c>
      <c r="G184" s="8" t="s">
        <v>79</v>
      </c>
      <c r="H184" s="8" t="s">
        <v>71</v>
      </c>
      <c r="I184" s="8" t="s">
        <v>54</v>
      </c>
      <c r="J184" s="8" t="s">
        <v>55</v>
      </c>
      <c r="K184" s="8" t="s">
        <v>56</v>
      </c>
      <c r="L184" s="9">
        <v>57.2</v>
      </c>
      <c r="M184" s="9">
        <v>3.6</v>
      </c>
      <c r="N184" s="8" t="s">
        <v>57</v>
      </c>
      <c r="O184" s="9">
        <v>1</v>
      </c>
      <c r="P184" s="9">
        <v>7</v>
      </c>
      <c r="Q184" s="9">
        <v>1573693</v>
      </c>
      <c r="R184" s="8" t="s">
        <v>58</v>
      </c>
    </row>
    <row r="185" spans="1:18">
      <c r="A185" s="8" t="s">
        <v>270</v>
      </c>
      <c r="B185" s="9">
        <v>67</v>
      </c>
      <c r="C185" s="8" t="s">
        <v>60</v>
      </c>
      <c r="D185" s="8" t="s">
        <v>49</v>
      </c>
      <c r="E185" s="8" t="s">
        <v>68</v>
      </c>
      <c r="F185" s="8" t="s">
        <v>51</v>
      </c>
      <c r="G185" s="8" t="s">
        <v>113</v>
      </c>
      <c r="H185" s="8" t="s">
        <v>53</v>
      </c>
      <c r="I185" s="8" t="s">
        <v>54</v>
      </c>
      <c r="J185" s="8" t="s">
        <v>75</v>
      </c>
      <c r="K185" s="8" t="s">
        <v>66</v>
      </c>
      <c r="L185" s="9">
        <v>48.1</v>
      </c>
      <c r="M185" s="9">
        <v>0.9</v>
      </c>
      <c r="N185" s="8" t="s">
        <v>57</v>
      </c>
      <c r="O185" s="9">
        <v>18</v>
      </c>
      <c r="P185" s="9">
        <v>33</v>
      </c>
      <c r="Q185" s="9">
        <v>31649329</v>
      </c>
      <c r="R185" s="8" t="s">
        <v>58</v>
      </c>
    </row>
    <row r="186" spans="1:18">
      <c r="A186" s="8" t="s">
        <v>271</v>
      </c>
      <c r="B186" s="9">
        <v>19</v>
      </c>
      <c r="C186" s="8" t="s">
        <v>60</v>
      </c>
      <c r="D186" s="8" t="s">
        <v>49</v>
      </c>
      <c r="E186" s="8" t="s">
        <v>50</v>
      </c>
      <c r="F186" s="8" t="s">
        <v>51</v>
      </c>
      <c r="G186" s="8" t="s">
        <v>52</v>
      </c>
      <c r="H186" s="8" t="s">
        <v>80</v>
      </c>
      <c r="I186" s="8" t="s">
        <v>94</v>
      </c>
      <c r="J186" s="8" t="s">
        <v>75</v>
      </c>
      <c r="K186" s="8" t="s">
        <v>56</v>
      </c>
      <c r="L186" s="9">
        <v>57.8</v>
      </c>
      <c r="M186" s="9">
        <v>3.5</v>
      </c>
      <c r="N186" s="8" t="s">
        <v>58</v>
      </c>
      <c r="O186" s="9">
        <v>0</v>
      </c>
      <c r="P186" s="9">
        <v>4</v>
      </c>
      <c r="Q186" s="9">
        <v>277172</v>
      </c>
      <c r="R186" s="8" t="s">
        <v>58</v>
      </c>
    </row>
    <row r="187" spans="1:18">
      <c r="A187" s="8" t="s">
        <v>272</v>
      </c>
      <c r="B187" s="9">
        <v>29</v>
      </c>
      <c r="C187" s="8" t="s">
        <v>48</v>
      </c>
      <c r="D187" s="8" t="s">
        <v>49</v>
      </c>
      <c r="E187" s="8" t="s">
        <v>77</v>
      </c>
      <c r="F187" s="8" t="s">
        <v>51</v>
      </c>
      <c r="G187" s="8" t="s">
        <v>52</v>
      </c>
      <c r="H187" s="8" t="s">
        <v>53</v>
      </c>
      <c r="I187" s="8" t="s">
        <v>64</v>
      </c>
      <c r="J187" s="8" t="s">
        <v>111</v>
      </c>
      <c r="K187" s="8" t="s">
        <v>66</v>
      </c>
      <c r="L187" s="9">
        <v>210.7</v>
      </c>
      <c r="M187" s="9">
        <v>1.7</v>
      </c>
      <c r="N187" s="8" t="s">
        <v>57</v>
      </c>
      <c r="O187" s="9">
        <v>21</v>
      </c>
      <c r="P187" s="9">
        <v>35</v>
      </c>
      <c r="Q187" s="9">
        <v>24393586</v>
      </c>
      <c r="R187" s="8" t="s">
        <v>57</v>
      </c>
    </row>
    <row r="188" spans="1:18">
      <c r="A188" s="8" t="s">
        <v>273</v>
      </c>
      <c r="B188" s="9">
        <v>53</v>
      </c>
      <c r="C188" s="8" t="s">
        <v>60</v>
      </c>
      <c r="D188" s="8" t="s">
        <v>49</v>
      </c>
      <c r="E188" s="8" t="s">
        <v>61</v>
      </c>
      <c r="F188" s="8" t="s">
        <v>51</v>
      </c>
      <c r="G188" s="8" t="s">
        <v>52</v>
      </c>
      <c r="H188" s="8" t="s">
        <v>80</v>
      </c>
      <c r="I188" s="8" t="s">
        <v>54</v>
      </c>
      <c r="J188" s="8" t="s">
        <v>75</v>
      </c>
      <c r="K188" s="8" t="s">
        <v>56</v>
      </c>
      <c r="L188" s="9">
        <v>5.9</v>
      </c>
      <c r="M188" s="9">
        <v>5.8</v>
      </c>
      <c r="N188" s="8" t="s">
        <v>58</v>
      </c>
      <c r="O188" s="9">
        <v>0</v>
      </c>
      <c r="P188" s="9">
        <v>4</v>
      </c>
      <c r="Q188" s="9">
        <v>287892</v>
      </c>
      <c r="R188" s="8" t="s">
        <v>58</v>
      </c>
    </row>
    <row r="189" spans="1:18">
      <c r="A189" s="8" t="s">
        <v>274</v>
      </c>
      <c r="B189" s="9">
        <v>65</v>
      </c>
      <c r="C189" s="8" t="s">
        <v>48</v>
      </c>
      <c r="D189" s="8" t="s">
        <v>49</v>
      </c>
      <c r="E189" s="8" t="s">
        <v>77</v>
      </c>
      <c r="F189" s="8" t="s">
        <v>51</v>
      </c>
      <c r="G189" s="8" t="s">
        <v>52</v>
      </c>
      <c r="H189" s="8" t="s">
        <v>63</v>
      </c>
      <c r="I189" s="8" t="s">
        <v>64</v>
      </c>
      <c r="J189" s="8" t="s">
        <v>69</v>
      </c>
      <c r="K189" s="8" t="s">
        <v>66</v>
      </c>
      <c r="L189" s="9">
        <v>341.1</v>
      </c>
      <c r="M189" s="9">
        <v>2.2</v>
      </c>
      <c r="N189" s="8" t="s">
        <v>57</v>
      </c>
      <c r="O189" s="9">
        <v>11</v>
      </c>
      <c r="P189" s="9">
        <v>35</v>
      </c>
      <c r="Q189" s="9">
        <v>17733065</v>
      </c>
      <c r="R189" s="8" t="s">
        <v>58</v>
      </c>
    </row>
    <row r="190" spans="1:18">
      <c r="A190" s="8" t="s">
        <v>275</v>
      </c>
      <c r="B190" s="9">
        <v>57</v>
      </c>
      <c r="C190" s="8" t="s">
        <v>48</v>
      </c>
      <c r="D190" s="8" t="s">
        <v>73</v>
      </c>
      <c r="E190" s="8" t="s">
        <v>100</v>
      </c>
      <c r="F190" s="8" t="s">
        <v>62</v>
      </c>
      <c r="G190" s="8" t="s">
        <v>52</v>
      </c>
      <c r="H190" s="8" t="s">
        <v>80</v>
      </c>
      <c r="I190" s="8" t="s">
        <v>64</v>
      </c>
      <c r="J190" s="8" t="s">
        <v>69</v>
      </c>
      <c r="K190" s="8" t="s">
        <v>66</v>
      </c>
      <c r="L190" s="9">
        <v>87.09999999999999</v>
      </c>
      <c r="M190" s="9">
        <v>1.5</v>
      </c>
      <c r="N190" s="8" t="s">
        <v>57</v>
      </c>
      <c r="O190" s="9">
        <v>16</v>
      </c>
      <c r="P190" s="9">
        <v>33</v>
      </c>
      <c r="Q190" s="9">
        <v>16409991</v>
      </c>
      <c r="R190" s="8" t="s">
        <v>58</v>
      </c>
    </row>
    <row r="191" spans="1:18">
      <c r="A191" s="8" t="s">
        <v>276</v>
      </c>
      <c r="B191" s="9">
        <v>65</v>
      </c>
      <c r="C191" s="8" t="s">
        <v>60</v>
      </c>
      <c r="D191" s="8" t="s">
        <v>73</v>
      </c>
      <c r="E191" s="8" t="s">
        <v>61</v>
      </c>
      <c r="F191" s="8" t="s">
        <v>78</v>
      </c>
      <c r="G191" s="8" t="s">
        <v>52</v>
      </c>
      <c r="H191" s="8" t="s">
        <v>80</v>
      </c>
      <c r="I191" s="8" t="s">
        <v>54</v>
      </c>
      <c r="J191" s="8" t="s">
        <v>69</v>
      </c>
      <c r="K191" s="8" t="s">
        <v>56</v>
      </c>
      <c r="L191" s="9">
        <v>49.4</v>
      </c>
      <c r="M191" s="9">
        <v>3</v>
      </c>
      <c r="N191" s="8" t="s">
        <v>58</v>
      </c>
      <c r="O191" s="9">
        <v>0</v>
      </c>
      <c r="P191" s="9">
        <v>4</v>
      </c>
      <c r="Q191" s="9">
        <v>370763</v>
      </c>
      <c r="R191" s="8" t="s">
        <v>58</v>
      </c>
    </row>
    <row r="192" spans="1:18">
      <c r="A192" s="8" t="s">
        <v>277</v>
      </c>
      <c r="B192" s="9">
        <v>44</v>
      </c>
      <c r="C192" s="8" t="s">
        <v>48</v>
      </c>
      <c r="D192" s="8" t="s">
        <v>49</v>
      </c>
      <c r="E192" s="8" t="s">
        <v>68</v>
      </c>
      <c r="F192" s="8" t="s">
        <v>62</v>
      </c>
      <c r="G192" s="8" t="s">
        <v>79</v>
      </c>
      <c r="H192" s="8" t="s">
        <v>85</v>
      </c>
      <c r="I192" s="8" t="s">
        <v>54</v>
      </c>
      <c r="J192" s="8" t="s">
        <v>69</v>
      </c>
      <c r="K192" s="8" t="s">
        <v>83</v>
      </c>
      <c r="L192" s="9">
        <v>46.8</v>
      </c>
      <c r="M192" s="9">
        <v>1.8</v>
      </c>
      <c r="N192" s="8" t="s">
        <v>57</v>
      </c>
      <c r="O192" s="9">
        <v>11</v>
      </c>
      <c r="P192" s="9">
        <v>33</v>
      </c>
      <c r="Q192" s="9">
        <v>13535601</v>
      </c>
      <c r="R192" s="8" t="s">
        <v>58</v>
      </c>
    </row>
    <row r="193" spans="1:18">
      <c r="A193" s="8" t="s">
        <v>278</v>
      </c>
      <c r="B193" s="9">
        <v>75</v>
      </c>
      <c r="C193" s="8" t="s">
        <v>60</v>
      </c>
      <c r="D193" s="8" t="s">
        <v>49</v>
      </c>
      <c r="E193" s="8" t="s">
        <v>74</v>
      </c>
      <c r="F193" s="8" t="s">
        <v>62</v>
      </c>
      <c r="G193" s="8" t="s">
        <v>79</v>
      </c>
      <c r="H193" s="8" t="s">
        <v>80</v>
      </c>
      <c r="I193" s="8" t="s">
        <v>64</v>
      </c>
      <c r="J193" s="8" t="s">
        <v>75</v>
      </c>
      <c r="K193" s="8" t="s">
        <v>66</v>
      </c>
      <c r="L193" s="9">
        <v>254.8</v>
      </c>
      <c r="M193" s="9">
        <v>2</v>
      </c>
      <c r="N193" s="8" t="s">
        <v>57</v>
      </c>
      <c r="O193" s="9">
        <v>9</v>
      </c>
      <c r="P193" s="9">
        <v>26</v>
      </c>
      <c r="Q193" s="9">
        <v>12380763</v>
      </c>
      <c r="R193" s="8" t="s">
        <v>58</v>
      </c>
    </row>
    <row r="194" spans="1:18">
      <c r="A194" s="8" t="s">
        <v>279</v>
      </c>
      <c r="B194" s="9">
        <v>61</v>
      </c>
      <c r="C194" s="8" t="s">
        <v>48</v>
      </c>
      <c r="D194" s="8" t="s">
        <v>49</v>
      </c>
      <c r="E194" s="8" t="s">
        <v>74</v>
      </c>
      <c r="F194" s="8" t="s">
        <v>51</v>
      </c>
      <c r="G194" s="8" t="s">
        <v>52</v>
      </c>
      <c r="H194" s="8" t="s">
        <v>80</v>
      </c>
      <c r="I194" s="8" t="s">
        <v>54</v>
      </c>
      <c r="J194" s="8" t="s">
        <v>75</v>
      </c>
      <c r="K194" s="8" t="s">
        <v>56</v>
      </c>
      <c r="L194" s="9">
        <v>16.9</v>
      </c>
      <c r="M194" s="9">
        <v>0.4</v>
      </c>
      <c r="N194" s="8" t="s">
        <v>58</v>
      </c>
      <c r="O194" s="9">
        <v>0</v>
      </c>
      <c r="P194" s="9">
        <v>4</v>
      </c>
      <c r="Q194" s="9">
        <v>227153</v>
      </c>
      <c r="R194" s="8" t="s">
        <v>58</v>
      </c>
    </row>
    <row r="195" spans="1:18">
      <c r="A195" s="8" t="s">
        <v>280</v>
      </c>
      <c r="B195" s="9">
        <v>41</v>
      </c>
      <c r="C195" s="8" t="s">
        <v>60</v>
      </c>
      <c r="D195" s="8" t="s">
        <v>49</v>
      </c>
      <c r="E195" s="8" t="s">
        <v>50</v>
      </c>
      <c r="F195" s="8" t="s">
        <v>78</v>
      </c>
      <c r="G195" s="8" t="s">
        <v>79</v>
      </c>
      <c r="H195" s="8" t="s">
        <v>71</v>
      </c>
      <c r="I195" s="8" t="s">
        <v>64</v>
      </c>
      <c r="J195" s="8" t="s">
        <v>65</v>
      </c>
      <c r="K195" s="8" t="s">
        <v>66</v>
      </c>
      <c r="L195" s="9">
        <v>330.5</v>
      </c>
      <c r="M195" s="9">
        <v>2.3</v>
      </c>
      <c r="N195" s="8" t="s">
        <v>57</v>
      </c>
      <c r="O195" s="9">
        <v>5</v>
      </c>
      <c r="P195" s="9">
        <v>12</v>
      </c>
      <c r="Q195" s="9">
        <v>7824471</v>
      </c>
      <c r="R195" s="8" t="s">
        <v>57</v>
      </c>
    </row>
    <row r="196" spans="1:18">
      <c r="A196" s="8" t="s">
        <v>281</v>
      </c>
      <c r="B196" s="9">
        <v>69</v>
      </c>
      <c r="C196" s="8" t="s">
        <v>60</v>
      </c>
      <c r="D196" s="8" t="s">
        <v>73</v>
      </c>
      <c r="E196" s="8" t="s">
        <v>77</v>
      </c>
      <c r="F196" s="8" t="s">
        <v>51</v>
      </c>
      <c r="G196" s="8" t="s">
        <v>52</v>
      </c>
      <c r="H196" s="8" t="s">
        <v>80</v>
      </c>
      <c r="I196" s="8" t="s">
        <v>64</v>
      </c>
      <c r="J196" s="8" t="s">
        <v>65</v>
      </c>
      <c r="K196" s="8" t="s">
        <v>66</v>
      </c>
      <c r="L196" s="9">
        <v>134.9</v>
      </c>
      <c r="M196" s="9">
        <v>4.1</v>
      </c>
      <c r="N196" s="8" t="s">
        <v>57</v>
      </c>
      <c r="O196" s="9">
        <v>11</v>
      </c>
      <c r="P196" s="9">
        <v>32</v>
      </c>
      <c r="Q196" s="9">
        <v>19870207</v>
      </c>
      <c r="R196" s="8" t="s">
        <v>57</v>
      </c>
    </row>
    <row r="197" spans="1:18">
      <c r="A197" s="8" t="s">
        <v>282</v>
      </c>
      <c r="B197" s="9">
        <v>43</v>
      </c>
      <c r="C197" s="8" t="s">
        <v>60</v>
      </c>
      <c r="D197" s="8" t="s">
        <v>49</v>
      </c>
      <c r="E197" s="8" t="s">
        <v>93</v>
      </c>
      <c r="F197" s="8" t="s">
        <v>51</v>
      </c>
      <c r="G197" s="8" t="s">
        <v>79</v>
      </c>
      <c r="H197" s="8" t="s">
        <v>53</v>
      </c>
      <c r="I197" s="8" t="s">
        <v>64</v>
      </c>
      <c r="J197" s="8" t="s">
        <v>55</v>
      </c>
      <c r="K197" s="8" t="s">
        <v>66</v>
      </c>
      <c r="L197" s="9">
        <v>137.2</v>
      </c>
      <c r="M197" s="9">
        <v>3.1</v>
      </c>
      <c r="N197" s="8" t="s">
        <v>57</v>
      </c>
      <c r="O197" s="9">
        <v>11</v>
      </c>
      <c r="P197" s="9">
        <v>17</v>
      </c>
      <c r="Q197" s="9">
        <v>20345388</v>
      </c>
      <c r="R197" s="8" t="s">
        <v>58</v>
      </c>
    </row>
    <row r="198" spans="1:18">
      <c r="A198" s="8" t="s">
        <v>283</v>
      </c>
      <c r="B198" s="9">
        <v>56</v>
      </c>
      <c r="C198" s="8" t="s">
        <v>60</v>
      </c>
      <c r="D198" s="8" t="s">
        <v>73</v>
      </c>
      <c r="E198" s="8" t="s">
        <v>100</v>
      </c>
      <c r="F198" s="8" t="s">
        <v>51</v>
      </c>
      <c r="G198" s="8" t="s">
        <v>52</v>
      </c>
      <c r="H198" s="8" t="s">
        <v>85</v>
      </c>
      <c r="I198" s="8" t="s">
        <v>54</v>
      </c>
      <c r="J198" s="8" t="s">
        <v>75</v>
      </c>
      <c r="K198" s="8" t="s">
        <v>56</v>
      </c>
      <c r="L198" s="9">
        <v>30.3</v>
      </c>
      <c r="M198" s="9">
        <v>4.5</v>
      </c>
      <c r="N198" s="8" t="s">
        <v>57</v>
      </c>
      <c r="O198" s="9">
        <v>14</v>
      </c>
      <c r="P198" s="9">
        <v>33</v>
      </c>
      <c r="Q198" s="9">
        <v>23107312</v>
      </c>
      <c r="R198" s="8" t="s">
        <v>58</v>
      </c>
    </row>
    <row r="199" spans="1:18">
      <c r="A199" s="8" t="s">
        <v>284</v>
      </c>
      <c r="B199" s="9">
        <v>49</v>
      </c>
      <c r="C199" s="8" t="s">
        <v>48</v>
      </c>
      <c r="D199" s="8" t="s">
        <v>73</v>
      </c>
      <c r="E199" s="8" t="s">
        <v>50</v>
      </c>
      <c r="F199" s="8" t="s">
        <v>51</v>
      </c>
      <c r="G199" s="8" t="s">
        <v>52</v>
      </c>
      <c r="H199" s="8" t="s">
        <v>53</v>
      </c>
      <c r="I199" s="8" t="s">
        <v>64</v>
      </c>
      <c r="J199" s="8" t="s">
        <v>69</v>
      </c>
      <c r="K199" s="8" t="s">
        <v>66</v>
      </c>
      <c r="L199" s="9">
        <v>268</v>
      </c>
      <c r="M199" s="9">
        <v>3.3</v>
      </c>
      <c r="N199" s="8" t="s">
        <v>57</v>
      </c>
      <c r="O199" s="9">
        <v>10</v>
      </c>
      <c r="P199" s="9">
        <v>24</v>
      </c>
      <c r="Q199" s="9">
        <v>13434102</v>
      </c>
      <c r="R199" s="8" t="s">
        <v>57</v>
      </c>
    </row>
    <row r="200" spans="1:18">
      <c r="A200" s="8" t="s">
        <v>285</v>
      </c>
      <c r="B200" s="9">
        <v>34</v>
      </c>
      <c r="C200" s="8" t="s">
        <v>60</v>
      </c>
      <c r="D200" s="8" t="s">
        <v>92</v>
      </c>
      <c r="E200" s="8" t="s">
        <v>50</v>
      </c>
      <c r="F200" s="8" t="s">
        <v>78</v>
      </c>
      <c r="G200" s="8" t="s">
        <v>79</v>
      </c>
      <c r="H200" s="8" t="s">
        <v>53</v>
      </c>
      <c r="I200" s="8" t="s">
        <v>54</v>
      </c>
      <c r="J200" s="8" t="s">
        <v>75</v>
      </c>
      <c r="K200" s="8" t="s">
        <v>83</v>
      </c>
      <c r="L200" s="9">
        <v>54.3</v>
      </c>
      <c r="M200" s="9">
        <v>1</v>
      </c>
      <c r="N200" s="8" t="s">
        <v>58</v>
      </c>
      <c r="O200" s="9">
        <v>0</v>
      </c>
      <c r="P200" s="9">
        <v>3</v>
      </c>
      <c r="Q200" s="9">
        <v>214492</v>
      </c>
      <c r="R200" s="8" t="s">
        <v>58</v>
      </c>
    </row>
    <row r="201" spans="1:18">
      <c r="A201" s="8" t="s">
        <v>286</v>
      </c>
      <c r="B201" s="9">
        <v>19</v>
      </c>
      <c r="C201" s="8" t="s">
        <v>48</v>
      </c>
      <c r="D201" s="8" t="s">
        <v>49</v>
      </c>
      <c r="E201" s="8" t="s">
        <v>68</v>
      </c>
      <c r="F201" s="8" t="s">
        <v>78</v>
      </c>
      <c r="G201" s="8" t="s">
        <v>79</v>
      </c>
      <c r="H201" s="8" t="s">
        <v>53</v>
      </c>
      <c r="I201" s="8" t="s">
        <v>54</v>
      </c>
      <c r="J201" s="8" t="s">
        <v>55</v>
      </c>
      <c r="K201" s="8" t="s">
        <v>56</v>
      </c>
      <c r="L201" s="9">
        <v>76.40000000000001</v>
      </c>
      <c r="M201" s="9">
        <v>2.8</v>
      </c>
      <c r="N201" s="8" t="s">
        <v>57</v>
      </c>
      <c r="O201" s="9">
        <v>6</v>
      </c>
      <c r="P201" s="9">
        <v>17</v>
      </c>
      <c r="Q201" s="9">
        <v>7935825</v>
      </c>
      <c r="R201" s="8" t="s">
        <v>58</v>
      </c>
    </row>
    <row r="202" spans="1:18">
      <c r="A202" s="8" t="s">
        <v>287</v>
      </c>
      <c r="B202" s="9">
        <v>24</v>
      </c>
      <c r="C202" s="8" t="s">
        <v>60</v>
      </c>
      <c r="D202" s="8" t="s">
        <v>73</v>
      </c>
      <c r="E202" s="8" t="s">
        <v>68</v>
      </c>
      <c r="F202" s="8" t="s">
        <v>51</v>
      </c>
      <c r="G202" s="8" t="s">
        <v>52</v>
      </c>
      <c r="H202" s="8" t="s">
        <v>80</v>
      </c>
      <c r="I202" s="8" t="s">
        <v>54</v>
      </c>
      <c r="J202" s="8" t="s">
        <v>75</v>
      </c>
      <c r="K202" s="8" t="s">
        <v>56</v>
      </c>
      <c r="L202" s="9">
        <v>9.800000000000001</v>
      </c>
      <c r="M202" s="9">
        <v>3.7</v>
      </c>
      <c r="N202" s="8" t="s">
        <v>58</v>
      </c>
      <c r="O202" s="9">
        <v>0</v>
      </c>
      <c r="P202" s="9">
        <v>4</v>
      </c>
      <c r="Q202" s="9">
        <v>405981</v>
      </c>
      <c r="R202" s="8" t="s">
        <v>58</v>
      </c>
    </row>
    <row r="203" spans="1:18">
      <c r="A203" s="8" t="s">
        <v>288</v>
      </c>
      <c r="B203" s="9">
        <v>55</v>
      </c>
      <c r="C203" s="8" t="s">
        <v>48</v>
      </c>
      <c r="D203" s="8" t="s">
        <v>49</v>
      </c>
      <c r="E203" s="8" t="s">
        <v>77</v>
      </c>
      <c r="F203" s="8" t="s">
        <v>62</v>
      </c>
      <c r="G203" s="8" t="s">
        <v>52</v>
      </c>
      <c r="H203" s="8" t="s">
        <v>53</v>
      </c>
      <c r="I203" s="8" t="s">
        <v>64</v>
      </c>
      <c r="J203" s="8" t="s">
        <v>65</v>
      </c>
      <c r="K203" s="8" t="s">
        <v>66</v>
      </c>
      <c r="L203" s="9">
        <v>255</v>
      </c>
      <c r="M203" s="9">
        <v>1.7</v>
      </c>
      <c r="N203" s="8" t="s">
        <v>57</v>
      </c>
      <c r="O203" s="9">
        <v>5</v>
      </c>
      <c r="P203" s="9">
        <v>18</v>
      </c>
      <c r="Q203" s="9">
        <v>4918853</v>
      </c>
      <c r="R203" s="8" t="s">
        <v>57</v>
      </c>
    </row>
    <row r="204" spans="1:18">
      <c r="A204" s="8" t="s">
        <v>289</v>
      </c>
      <c r="B204" s="9">
        <v>24</v>
      </c>
      <c r="C204" s="8" t="s">
        <v>60</v>
      </c>
      <c r="D204" s="8" t="s">
        <v>49</v>
      </c>
      <c r="E204" s="8" t="s">
        <v>77</v>
      </c>
      <c r="F204" s="8" t="s">
        <v>51</v>
      </c>
      <c r="G204" s="8" t="s">
        <v>52</v>
      </c>
      <c r="H204" s="8" t="s">
        <v>53</v>
      </c>
      <c r="I204" s="8" t="s">
        <v>64</v>
      </c>
      <c r="J204" s="8" t="s">
        <v>75</v>
      </c>
      <c r="K204" s="8" t="s">
        <v>66</v>
      </c>
      <c r="L204" s="9">
        <v>92.59999999999999</v>
      </c>
      <c r="M204" s="9">
        <v>3.5</v>
      </c>
      <c r="N204" s="8" t="s">
        <v>57</v>
      </c>
      <c r="O204" s="9">
        <v>18</v>
      </c>
      <c r="P204" s="9">
        <v>32</v>
      </c>
      <c r="Q204" s="9">
        <v>16296976</v>
      </c>
      <c r="R204" s="8" t="s">
        <v>58</v>
      </c>
    </row>
    <row r="205" spans="1:18">
      <c r="A205" s="8" t="s">
        <v>290</v>
      </c>
      <c r="B205" s="9">
        <v>51</v>
      </c>
      <c r="C205" s="8" t="s">
        <v>60</v>
      </c>
      <c r="D205" s="8" t="s">
        <v>92</v>
      </c>
      <c r="E205" s="8" t="s">
        <v>93</v>
      </c>
      <c r="F205" s="8" t="s">
        <v>51</v>
      </c>
      <c r="G205" s="8" t="s">
        <v>147</v>
      </c>
      <c r="H205" s="8" t="s">
        <v>85</v>
      </c>
      <c r="I205" s="8" t="s">
        <v>64</v>
      </c>
      <c r="J205" s="8" t="s">
        <v>111</v>
      </c>
      <c r="K205" s="8" t="s">
        <v>66</v>
      </c>
      <c r="L205" s="9">
        <v>185.1</v>
      </c>
      <c r="M205" s="9">
        <v>0.7</v>
      </c>
      <c r="N205" s="8" t="s">
        <v>57</v>
      </c>
      <c r="O205" s="9">
        <v>8</v>
      </c>
      <c r="P205" s="9">
        <v>28</v>
      </c>
      <c r="Q205" s="9">
        <v>14246245</v>
      </c>
      <c r="R205" s="8" t="s">
        <v>58</v>
      </c>
    </row>
    <row r="206" spans="1:18">
      <c r="A206" s="8" t="s">
        <v>291</v>
      </c>
      <c r="B206" s="9">
        <v>49</v>
      </c>
      <c r="C206" s="8" t="s">
        <v>60</v>
      </c>
      <c r="D206" s="8" t="s">
        <v>49</v>
      </c>
      <c r="E206" s="8" t="s">
        <v>93</v>
      </c>
      <c r="F206" s="8" t="s">
        <v>51</v>
      </c>
      <c r="G206" s="8" t="s">
        <v>52</v>
      </c>
      <c r="H206" s="8" t="s">
        <v>80</v>
      </c>
      <c r="I206" s="8" t="s">
        <v>54</v>
      </c>
      <c r="J206" s="8" t="s">
        <v>75</v>
      </c>
      <c r="K206" s="8" t="s">
        <v>83</v>
      </c>
      <c r="L206" s="9">
        <v>42.9</v>
      </c>
      <c r="M206" s="9">
        <v>1.2</v>
      </c>
      <c r="N206" s="8" t="s">
        <v>58</v>
      </c>
      <c r="O206" s="9">
        <v>0</v>
      </c>
      <c r="P206" s="9">
        <v>3</v>
      </c>
      <c r="Q206" s="9">
        <v>298938</v>
      </c>
      <c r="R206" s="8" t="s">
        <v>58</v>
      </c>
    </row>
    <row r="207" spans="1:18">
      <c r="A207" s="8" t="s">
        <v>292</v>
      </c>
      <c r="B207" s="9">
        <v>42</v>
      </c>
      <c r="C207" s="8" t="s">
        <v>60</v>
      </c>
      <c r="D207" s="8" t="s">
        <v>92</v>
      </c>
      <c r="E207" s="8" t="s">
        <v>61</v>
      </c>
      <c r="F207" s="8" t="s">
        <v>51</v>
      </c>
      <c r="G207" s="8" t="s">
        <v>79</v>
      </c>
      <c r="H207" s="8" t="s">
        <v>53</v>
      </c>
      <c r="I207" s="8" t="s">
        <v>64</v>
      </c>
      <c r="J207" s="8" t="s">
        <v>75</v>
      </c>
      <c r="K207" s="8" t="s">
        <v>66</v>
      </c>
      <c r="L207" s="9">
        <v>259.7</v>
      </c>
      <c r="M207" s="9">
        <v>1.2</v>
      </c>
      <c r="N207" s="8" t="s">
        <v>57</v>
      </c>
      <c r="O207" s="9">
        <v>12</v>
      </c>
      <c r="P207" s="9">
        <v>24</v>
      </c>
      <c r="Q207" s="9">
        <v>11878127</v>
      </c>
      <c r="R207" s="8" t="s">
        <v>57</v>
      </c>
    </row>
    <row r="208" spans="1:18">
      <c r="A208" s="8" t="s">
        <v>293</v>
      </c>
      <c r="B208" s="9">
        <v>19</v>
      </c>
      <c r="C208" s="8" t="s">
        <v>60</v>
      </c>
      <c r="D208" s="8" t="s">
        <v>49</v>
      </c>
      <c r="E208" s="8" t="s">
        <v>74</v>
      </c>
      <c r="F208" s="8" t="s">
        <v>51</v>
      </c>
      <c r="G208" s="8" t="s">
        <v>79</v>
      </c>
      <c r="H208" s="8" t="s">
        <v>63</v>
      </c>
      <c r="I208" s="8" t="s">
        <v>54</v>
      </c>
      <c r="J208" s="8" t="s">
        <v>55</v>
      </c>
      <c r="K208" s="8" t="s">
        <v>83</v>
      </c>
      <c r="L208" s="9">
        <v>68.59999999999999</v>
      </c>
      <c r="M208" s="9">
        <v>4.2</v>
      </c>
      <c r="N208" s="8" t="s">
        <v>57</v>
      </c>
      <c r="O208" s="9">
        <v>24</v>
      </c>
      <c r="P208" s="9">
        <v>43</v>
      </c>
      <c r="Q208" s="9">
        <v>38937386</v>
      </c>
      <c r="R208" s="8" t="s">
        <v>58</v>
      </c>
    </row>
    <row r="209" spans="1:18">
      <c r="A209" s="8" t="s">
        <v>294</v>
      </c>
      <c r="B209" s="9">
        <v>75</v>
      </c>
      <c r="C209" s="8" t="s">
        <v>60</v>
      </c>
      <c r="D209" s="8" t="s">
        <v>49</v>
      </c>
      <c r="E209" s="8" t="s">
        <v>93</v>
      </c>
      <c r="F209" s="8" t="s">
        <v>51</v>
      </c>
      <c r="G209" s="8" t="s">
        <v>147</v>
      </c>
      <c r="H209" s="8" t="s">
        <v>71</v>
      </c>
      <c r="I209" s="8" t="s">
        <v>54</v>
      </c>
      <c r="J209" s="8" t="s">
        <v>75</v>
      </c>
      <c r="K209" s="8" t="s">
        <v>56</v>
      </c>
      <c r="L209" s="9">
        <v>11.5</v>
      </c>
      <c r="M209" s="9">
        <v>8.4</v>
      </c>
      <c r="N209" s="8" t="s">
        <v>58</v>
      </c>
      <c r="O209" s="9">
        <v>0</v>
      </c>
      <c r="P209" s="9">
        <v>4</v>
      </c>
      <c r="Q209" s="9">
        <v>259377</v>
      </c>
      <c r="R209" s="8" t="s">
        <v>58</v>
      </c>
    </row>
    <row r="210" spans="1:18">
      <c r="A210" s="8" t="s">
        <v>295</v>
      </c>
      <c r="B210" s="9">
        <v>40</v>
      </c>
      <c r="C210" s="8" t="s">
        <v>60</v>
      </c>
      <c r="D210" s="8" t="s">
        <v>181</v>
      </c>
      <c r="E210" s="8" t="s">
        <v>93</v>
      </c>
      <c r="F210" s="8" t="s">
        <v>51</v>
      </c>
      <c r="G210" s="8" t="s">
        <v>52</v>
      </c>
      <c r="H210" s="8" t="s">
        <v>53</v>
      </c>
      <c r="I210" s="8" t="s">
        <v>64</v>
      </c>
      <c r="J210" s="8" t="s">
        <v>65</v>
      </c>
      <c r="K210" s="8" t="s">
        <v>66</v>
      </c>
      <c r="L210" s="9">
        <v>313</v>
      </c>
      <c r="M210" s="9">
        <v>0.4</v>
      </c>
      <c r="N210" s="8" t="s">
        <v>57</v>
      </c>
      <c r="O210" s="9">
        <v>47</v>
      </c>
      <c r="P210" s="9">
        <v>70</v>
      </c>
      <c r="Q210" s="9">
        <v>72378424</v>
      </c>
      <c r="R210" s="8" t="s">
        <v>57</v>
      </c>
    </row>
    <row r="211" spans="1:18">
      <c r="A211" s="8" t="s">
        <v>296</v>
      </c>
      <c r="B211" s="9">
        <v>77</v>
      </c>
      <c r="C211" s="8" t="s">
        <v>60</v>
      </c>
      <c r="D211" s="8" t="s">
        <v>49</v>
      </c>
      <c r="E211" s="8" t="s">
        <v>61</v>
      </c>
      <c r="F211" s="8" t="s">
        <v>78</v>
      </c>
      <c r="G211" s="8" t="s">
        <v>52</v>
      </c>
      <c r="H211" s="8" t="s">
        <v>53</v>
      </c>
      <c r="I211" s="8" t="s">
        <v>54</v>
      </c>
      <c r="J211" s="8" t="s">
        <v>69</v>
      </c>
      <c r="K211" s="8" t="s">
        <v>83</v>
      </c>
      <c r="L211" s="9">
        <v>28.3</v>
      </c>
      <c r="M211" s="9">
        <v>4.6</v>
      </c>
      <c r="N211" s="8" t="s">
        <v>58</v>
      </c>
      <c r="O211" s="9">
        <v>0</v>
      </c>
      <c r="P211" s="9">
        <v>2</v>
      </c>
      <c r="Q211" s="9">
        <v>320191</v>
      </c>
      <c r="R211" s="8" t="s">
        <v>58</v>
      </c>
    </row>
    <row r="212" spans="1:18">
      <c r="A212" s="8" t="s">
        <v>297</v>
      </c>
      <c r="B212" s="9">
        <v>57</v>
      </c>
      <c r="C212" s="8" t="s">
        <v>48</v>
      </c>
      <c r="D212" s="8" t="s">
        <v>181</v>
      </c>
      <c r="E212" s="8" t="s">
        <v>93</v>
      </c>
      <c r="F212" s="8" t="s">
        <v>62</v>
      </c>
      <c r="G212" s="8" t="s">
        <v>52</v>
      </c>
      <c r="H212" s="8" t="s">
        <v>63</v>
      </c>
      <c r="I212" s="8" t="s">
        <v>54</v>
      </c>
      <c r="J212" s="8" t="s">
        <v>75</v>
      </c>
      <c r="K212" s="8" t="s">
        <v>56</v>
      </c>
      <c r="L212" s="9">
        <v>55.8</v>
      </c>
      <c r="M212" s="9">
        <v>0.1</v>
      </c>
      <c r="N212" s="8" t="s">
        <v>58</v>
      </c>
      <c r="O212" s="9">
        <v>0</v>
      </c>
      <c r="P212" s="9">
        <v>3</v>
      </c>
      <c r="Q212" s="9">
        <v>358701</v>
      </c>
      <c r="R212" s="8" t="s">
        <v>58</v>
      </c>
    </row>
    <row r="213" spans="1:18">
      <c r="A213" s="8" t="s">
        <v>298</v>
      </c>
      <c r="B213" s="9">
        <v>23</v>
      </c>
      <c r="C213" s="8" t="s">
        <v>60</v>
      </c>
      <c r="D213" s="8" t="s">
        <v>73</v>
      </c>
      <c r="E213" s="8" t="s">
        <v>68</v>
      </c>
      <c r="F213" s="8" t="s">
        <v>51</v>
      </c>
      <c r="G213" s="8" t="s">
        <v>52</v>
      </c>
      <c r="H213" s="8" t="s">
        <v>53</v>
      </c>
      <c r="I213" s="8" t="s">
        <v>54</v>
      </c>
      <c r="J213" s="8" t="s">
        <v>111</v>
      </c>
      <c r="K213" s="8" t="s">
        <v>56</v>
      </c>
      <c r="L213" s="9">
        <v>27.6</v>
      </c>
      <c r="M213" s="9">
        <v>1.2</v>
      </c>
      <c r="N213" s="8" t="s">
        <v>58</v>
      </c>
      <c r="O213" s="9">
        <v>0</v>
      </c>
      <c r="P213" s="9">
        <v>4</v>
      </c>
      <c r="Q213" s="9">
        <v>410930</v>
      </c>
      <c r="R213" s="8" t="s">
        <v>58</v>
      </c>
    </row>
    <row r="214" spans="1:18">
      <c r="A214" s="8" t="s">
        <v>299</v>
      </c>
      <c r="B214" s="9">
        <v>22</v>
      </c>
      <c r="C214" s="8" t="s">
        <v>60</v>
      </c>
      <c r="D214" s="8" t="s">
        <v>49</v>
      </c>
      <c r="E214" s="8" t="s">
        <v>100</v>
      </c>
      <c r="F214" s="8" t="s">
        <v>78</v>
      </c>
      <c r="G214" s="8" t="s">
        <v>52</v>
      </c>
      <c r="H214" s="8" t="s">
        <v>80</v>
      </c>
      <c r="I214" s="8" t="s">
        <v>64</v>
      </c>
      <c r="J214" s="8" t="s">
        <v>105</v>
      </c>
      <c r="K214" s="8" t="s">
        <v>66</v>
      </c>
      <c r="L214" s="9">
        <v>227.6</v>
      </c>
      <c r="M214" s="9">
        <v>1</v>
      </c>
      <c r="N214" s="8" t="s">
        <v>57</v>
      </c>
      <c r="O214" s="9">
        <v>5</v>
      </c>
      <c r="P214" s="9">
        <v>10</v>
      </c>
      <c r="Q214" s="9">
        <v>5461940</v>
      </c>
      <c r="R214" s="8" t="s">
        <v>57</v>
      </c>
    </row>
    <row r="215" spans="1:18">
      <c r="A215" s="8" t="s">
        <v>300</v>
      </c>
      <c r="B215" s="9">
        <v>63</v>
      </c>
      <c r="C215" s="8" t="s">
        <v>48</v>
      </c>
      <c r="D215" s="8" t="s">
        <v>49</v>
      </c>
      <c r="E215" s="8" t="s">
        <v>100</v>
      </c>
      <c r="F215" s="8" t="s">
        <v>51</v>
      </c>
      <c r="G215" s="8" t="s">
        <v>147</v>
      </c>
      <c r="H215" s="8" t="s">
        <v>80</v>
      </c>
      <c r="I215" s="8" t="s">
        <v>54</v>
      </c>
      <c r="J215" s="8" t="s">
        <v>75</v>
      </c>
      <c r="K215" s="8" t="s">
        <v>66</v>
      </c>
      <c r="L215" s="9">
        <v>67.09999999999999</v>
      </c>
      <c r="M215" s="9">
        <v>1.8</v>
      </c>
      <c r="N215" s="8" t="s">
        <v>58</v>
      </c>
      <c r="O215" s="9">
        <v>0</v>
      </c>
      <c r="P215" s="9">
        <v>3</v>
      </c>
      <c r="Q215" s="9">
        <v>281338</v>
      </c>
      <c r="R215" s="8" t="s">
        <v>58</v>
      </c>
    </row>
    <row r="216" spans="1:18">
      <c r="A216" s="8" t="s">
        <v>301</v>
      </c>
      <c r="B216" s="9">
        <v>44</v>
      </c>
      <c r="C216" s="8" t="s">
        <v>48</v>
      </c>
      <c r="D216" s="8" t="s">
        <v>49</v>
      </c>
      <c r="E216" s="8" t="s">
        <v>61</v>
      </c>
      <c r="F216" s="8" t="s">
        <v>78</v>
      </c>
      <c r="G216" s="8" t="s">
        <v>79</v>
      </c>
      <c r="H216" s="8" t="s">
        <v>71</v>
      </c>
      <c r="I216" s="8" t="s">
        <v>54</v>
      </c>
      <c r="J216" s="8" t="s">
        <v>69</v>
      </c>
      <c r="K216" s="8" t="s">
        <v>83</v>
      </c>
      <c r="L216" s="9">
        <v>20</v>
      </c>
      <c r="M216" s="9">
        <v>2.1</v>
      </c>
      <c r="N216" s="8" t="s">
        <v>58</v>
      </c>
      <c r="O216" s="9">
        <v>0</v>
      </c>
      <c r="P216" s="9">
        <v>2</v>
      </c>
      <c r="Q216" s="9">
        <v>269763</v>
      </c>
      <c r="R216" s="8" t="s">
        <v>58</v>
      </c>
    </row>
    <row r="217" spans="1:18">
      <c r="A217" s="8" t="s">
        <v>302</v>
      </c>
      <c r="B217" s="9">
        <v>14</v>
      </c>
      <c r="C217" s="8" t="s">
        <v>60</v>
      </c>
      <c r="D217" s="8" t="s">
        <v>92</v>
      </c>
      <c r="E217" s="8" t="s">
        <v>50</v>
      </c>
      <c r="F217" s="8" t="s">
        <v>78</v>
      </c>
      <c r="G217" s="8" t="s">
        <v>52</v>
      </c>
      <c r="H217" s="8" t="s">
        <v>53</v>
      </c>
      <c r="I217" s="8" t="s">
        <v>54</v>
      </c>
      <c r="J217" s="8" t="s">
        <v>65</v>
      </c>
      <c r="K217" s="8" t="s">
        <v>66</v>
      </c>
      <c r="L217" s="9">
        <v>16</v>
      </c>
      <c r="M217" s="9">
        <v>1</v>
      </c>
      <c r="N217" s="8" t="s">
        <v>57</v>
      </c>
      <c r="O217" s="9">
        <v>7</v>
      </c>
      <c r="P217" s="9">
        <v>18</v>
      </c>
      <c r="Q217" s="9">
        <v>11565312</v>
      </c>
      <c r="R217" s="8" t="s">
        <v>58</v>
      </c>
    </row>
    <row r="218" spans="1:18">
      <c r="A218" s="8" t="s">
        <v>303</v>
      </c>
      <c r="B218" s="9">
        <v>42</v>
      </c>
      <c r="C218" s="8" t="s">
        <v>48</v>
      </c>
      <c r="D218" s="8" t="s">
        <v>49</v>
      </c>
      <c r="E218" s="8" t="s">
        <v>61</v>
      </c>
      <c r="F218" s="8" t="s">
        <v>78</v>
      </c>
      <c r="G218" s="8" t="s">
        <v>147</v>
      </c>
      <c r="H218" s="8" t="s">
        <v>53</v>
      </c>
      <c r="I218" s="8" t="s">
        <v>54</v>
      </c>
      <c r="J218" s="8" t="s">
        <v>65</v>
      </c>
      <c r="K218" s="8" t="s">
        <v>83</v>
      </c>
      <c r="L218" s="9">
        <v>39</v>
      </c>
      <c r="M218" s="9">
        <v>4.7</v>
      </c>
      <c r="N218" s="8" t="s">
        <v>57</v>
      </c>
      <c r="O218" s="9">
        <v>7</v>
      </c>
      <c r="P218" s="9">
        <v>23</v>
      </c>
      <c r="Q218" s="9">
        <v>12546613</v>
      </c>
      <c r="R218" s="8" t="s">
        <v>58</v>
      </c>
    </row>
    <row r="219" spans="1:18">
      <c r="A219" s="8" t="s">
        <v>304</v>
      </c>
      <c r="B219" s="9">
        <v>51</v>
      </c>
      <c r="C219" s="8" t="s">
        <v>48</v>
      </c>
      <c r="D219" s="8" t="s">
        <v>49</v>
      </c>
      <c r="E219" s="8" t="s">
        <v>100</v>
      </c>
      <c r="F219" s="8" t="s">
        <v>78</v>
      </c>
      <c r="G219" s="8" t="s">
        <v>52</v>
      </c>
      <c r="H219" s="8" t="s">
        <v>53</v>
      </c>
      <c r="I219" s="8" t="s">
        <v>94</v>
      </c>
      <c r="J219" s="8" t="s">
        <v>55</v>
      </c>
      <c r="K219" s="8" t="s">
        <v>66</v>
      </c>
      <c r="L219" s="9">
        <v>64.59999999999999</v>
      </c>
      <c r="M219" s="9">
        <v>5.7</v>
      </c>
      <c r="N219" s="8" t="s">
        <v>57</v>
      </c>
      <c r="O219" s="9">
        <v>24</v>
      </c>
      <c r="P219" s="9">
        <v>48</v>
      </c>
      <c r="Q219" s="9">
        <v>24349521</v>
      </c>
      <c r="R219" s="8" t="s">
        <v>58</v>
      </c>
    </row>
    <row r="220" spans="1:18">
      <c r="A220" s="8" t="s">
        <v>305</v>
      </c>
      <c r="B220" s="9">
        <v>67</v>
      </c>
      <c r="C220" s="8" t="s">
        <v>60</v>
      </c>
      <c r="D220" s="8" t="s">
        <v>73</v>
      </c>
      <c r="E220" s="8" t="s">
        <v>50</v>
      </c>
      <c r="F220" s="8" t="s">
        <v>51</v>
      </c>
      <c r="G220" s="8" t="s">
        <v>79</v>
      </c>
      <c r="H220" s="8" t="s">
        <v>53</v>
      </c>
      <c r="I220" s="8" t="s">
        <v>64</v>
      </c>
      <c r="J220" s="8" t="s">
        <v>65</v>
      </c>
      <c r="K220" s="8" t="s">
        <v>66</v>
      </c>
      <c r="L220" s="9">
        <v>80.8</v>
      </c>
      <c r="M220" s="9">
        <v>1.1</v>
      </c>
      <c r="N220" s="8" t="s">
        <v>57</v>
      </c>
      <c r="O220" s="9">
        <v>6</v>
      </c>
      <c r="P220" s="9">
        <v>27</v>
      </c>
      <c r="Q220" s="9">
        <v>5278825</v>
      </c>
      <c r="R220" s="8" t="s">
        <v>58</v>
      </c>
    </row>
    <row r="221" spans="1:18">
      <c r="A221" s="8" t="s">
        <v>306</v>
      </c>
      <c r="B221" s="9">
        <v>29</v>
      </c>
      <c r="C221" s="8" t="s">
        <v>60</v>
      </c>
      <c r="D221" s="8" t="s">
        <v>49</v>
      </c>
      <c r="E221" s="8" t="s">
        <v>93</v>
      </c>
      <c r="F221" s="8" t="s">
        <v>51</v>
      </c>
      <c r="G221" s="8" t="s">
        <v>79</v>
      </c>
      <c r="H221" s="8" t="s">
        <v>80</v>
      </c>
      <c r="I221" s="8" t="s">
        <v>54</v>
      </c>
      <c r="J221" s="8" t="s">
        <v>65</v>
      </c>
      <c r="K221" s="8" t="s">
        <v>83</v>
      </c>
      <c r="L221" s="9">
        <v>58.9</v>
      </c>
      <c r="M221" s="9">
        <v>3.2</v>
      </c>
      <c r="N221" s="8" t="s">
        <v>57</v>
      </c>
      <c r="O221" s="9">
        <v>4</v>
      </c>
      <c r="P221" s="9">
        <v>10</v>
      </c>
      <c r="Q221" s="9">
        <v>7478854</v>
      </c>
      <c r="R221" s="8" t="s">
        <v>57</v>
      </c>
    </row>
    <row r="222" spans="1:18">
      <c r="A222" s="8" t="s">
        <v>307</v>
      </c>
      <c r="B222" s="9">
        <v>26</v>
      </c>
      <c r="C222" s="8" t="s">
        <v>60</v>
      </c>
      <c r="D222" s="8" t="s">
        <v>49</v>
      </c>
      <c r="E222" s="8" t="s">
        <v>68</v>
      </c>
      <c r="F222" s="8" t="s">
        <v>51</v>
      </c>
      <c r="G222" s="8" t="s">
        <v>52</v>
      </c>
      <c r="H222" s="8" t="s">
        <v>53</v>
      </c>
      <c r="I222" s="8" t="s">
        <v>54</v>
      </c>
      <c r="J222" s="8" t="s">
        <v>65</v>
      </c>
      <c r="K222" s="8" t="s">
        <v>83</v>
      </c>
      <c r="L222" s="9">
        <v>45.6</v>
      </c>
      <c r="M222" s="9">
        <v>1.7</v>
      </c>
      <c r="N222" s="8" t="s">
        <v>57</v>
      </c>
      <c r="O222" s="9">
        <v>16</v>
      </c>
      <c r="P222" s="9">
        <v>22</v>
      </c>
      <c r="Q222" s="9">
        <v>23135578</v>
      </c>
      <c r="R222" s="8" t="s">
        <v>57</v>
      </c>
    </row>
    <row r="223" spans="1:18">
      <c r="A223" s="8" t="s">
        <v>308</v>
      </c>
      <c r="B223" s="9">
        <v>72</v>
      </c>
      <c r="C223" s="8" t="s">
        <v>60</v>
      </c>
      <c r="D223" s="8" t="s">
        <v>49</v>
      </c>
      <c r="E223" s="8" t="s">
        <v>50</v>
      </c>
      <c r="F223" s="8" t="s">
        <v>51</v>
      </c>
      <c r="G223" s="8" t="s">
        <v>52</v>
      </c>
      <c r="H223" s="8" t="s">
        <v>53</v>
      </c>
      <c r="I223" s="8" t="s">
        <v>64</v>
      </c>
      <c r="J223" s="8" t="s">
        <v>69</v>
      </c>
      <c r="K223" s="8" t="s">
        <v>66</v>
      </c>
      <c r="L223" s="9">
        <v>174.7</v>
      </c>
      <c r="M223" s="9">
        <v>3</v>
      </c>
      <c r="N223" s="8" t="s">
        <v>57</v>
      </c>
      <c r="O223" s="9">
        <v>15</v>
      </c>
      <c r="P223" s="9">
        <v>43</v>
      </c>
      <c r="Q223" s="9">
        <v>22636071</v>
      </c>
      <c r="R223" s="8" t="s">
        <v>58</v>
      </c>
    </row>
    <row r="224" spans="1:18">
      <c r="A224" s="8" t="s">
        <v>309</v>
      </c>
      <c r="B224" s="9">
        <v>77</v>
      </c>
      <c r="C224" s="8" t="s">
        <v>60</v>
      </c>
      <c r="D224" s="8" t="s">
        <v>92</v>
      </c>
      <c r="E224" s="8" t="s">
        <v>74</v>
      </c>
      <c r="F224" s="8" t="s">
        <v>51</v>
      </c>
      <c r="G224" s="8" t="s">
        <v>52</v>
      </c>
      <c r="H224" s="8" t="s">
        <v>53</v>
      </c>
      <c r="I224" s="8" t="s">
        <v>64</v>
      </c>
      <c r="J224" s="8" t="s">
        <v>105</v>
      </c>
      <c r="K224" s="8" t="s">
        <v>66</v>
      </c>
      <c r="L224" s="9">
        <v>209.6</v>
      </c>
      <c r="M224" s="9">
        <v>5.2</v>
      </c>
      <c r="N224" s="8" t="s">
        <v>57</v>
      </c>
      <c r="O224" s="9">
        <v>16</v>
      </c>
      <c r="P224" s="9">
        <v>30</v>
      </c>
      <c r="Q224" s="9">
        <v>23833763</v>
      </c>
      <c r="R224" s="8" t="s">
        <v>57</v>
      </c>
    </row>
    <row r="225" spans="1:18">
      <c r="A225" s="8" t="s">
        <v>310</v>
      </c>
      <c r="B225" s="9">
        <v>21</v>
      </c>
      <c r="C225" s="8" t="s">
        <v>48</v>
      </c>
      <c r="D225" s="8" t="s">
        <v>49</v>
      </c>
      <c r="E225" s="8" t="s">
        <v>77</v>
      </c>
      <c r="F225" s="8" t="s">
        <v>51</v>
      </c>
      <c r="G225" s="8" t="s">
        <v>79</v>
      </c>
      <c r="H225" s="8" t="s">
        <v>53</v>
      </c>
      <c r="I225" s="8" t="s">
        <v>54</v>
      </c>
      <c r="J225" s="8" t="s">
        <v>69</v>
      </c>
      <c r="K225" s="8" t="s">
        <v>83</v>
      </c>
      <c r="L225" s="9">
        <v>47.4</v>
      </c>
      <c r="M225" s="9">
        <v>0.5</v>
      </c>
      <c r="N225" s="8" t="s">
        <v>58</v>
      </c>
      <c r="O225" s="9">
        <v>0</v>
      </c>
      <c r="P225" s="9">
        <v>4</v>
      </c>
      <c r="Q225" s="9">
        <v>249623</v>
      </c>
      <c r="R225" s="8" t="s">
        <v>58</v>
      </c>
    </row>
    <row r="226" spans="1:18">
      <c r="A226" s="8" t="s">
        <v>311</v>
      </c>
      <c r="B226" s="9">
        <v>12</v>
      </c>
      <c r="C226" s="8" t="s">
        <v>48</v>
      </c>
      <c r="D226" s="8" t="s">
        <v>49</v>
      </c>
      <c r="E226" s="8" t="s">
        <v>61</v>
      </c>
      <c r="F226" s="8" t="s">
        <v>51</v>
      </c>
      <c r="G226" s="8" t="s">
        <v>52</v>
      </c>
      <c r="H226" s="8" t="s">
        <v>53</v>
      </c>
      <c r="I226" s="8" t="s">
        <v>64</v>
      </c>
      <c r="J226" s="8" t="s">
        <v>111</v>
      </c>
      <c r="K226" s="8" t="s">
        <v>66</v>
      </c>
      <c r="L226" s="9">
        <v>349.9</v>
      </c>
      <c r="M226" s="9">
        <v>3.5</v>
      </c>
      <c r="N226" s="8" t="s">
        <v>57</v>
      </c>
      <c r="O226" s="9">
        <v>4</v>
      </c>
      <c r="P226" s="9">
        <v>30</v>
      </c>
      <c r="Q226" s="9">
        <v>6226431</v>
      </c>
      <c r="R226" s="8" t="s">
        <v>57</v>
      </c>
    </row>
    <row r="227" spans="1:18">
      <c r="A227" s="8" t="s">
        <v>312</v>
      </c>
      <c r="B227" s="9">
        <v>38</v>
      </c>
      <c r="C227" s="8" t="s">
        <v>60</v>
      </c>
      <c r="D227" s="8" t="s">
        <v>49</v>
      </c>
      <c r="E227" s="8" t="s">
        <v>100</v>
      </c>
      <c r="F227" s="8" t="s">
        <v>78</v>
      </c>
      <c r="G227" s="8" t="s">
        <v>52</v>
      </c>
      <c r="H227" s="8" t="s">
        <v>71</v>
      </c>
      <c r="I227" s="8" t="s">
        <v>64</v>
      </c>
      <c r="J227" s="8" t="s">
        <v>105</v>
      </c>
      <c r="K227" s="8" t="s">
        <v>66</v>
      </c>
      <c r="L227" s="9">
        <v>186.6</v>
      </c>
      <c r="M227" s="9">
        <v>0.4</v>
      </c>
      <c r="N227" s="8" t="s">
        <v>57</v>
      </c>
      <c r="O227" s="9">
        <v>17</v>
      </c>
      <c r="P227" s="9">
        <v>22</v>
      </c>
      <c r="Q227" s="9">
        <v>14586304</v>
      </c>
      <c r="R227" s="8" t="s">
        <v>57</v>
      </c>
    </row>
    <row r="228" spans="1:18">
      <c r="A228" s="8" t="s">
        <v>313</v>
      </c>
      <c r="B228" s="9">
        <v>12</v>
      </c>
      <c r="C228" s="8" t="s">
        <v>48</v>
      </c>
      <c r="D228" s="8" t="s">
        <v>49</v>
      </c>
      <c r="E228" s="8" t="s">
        <v>93</v>
      </c>
      <c r="F228" s="8" t="s">
        <v>51</v>
      </c>
      <c r="G228" s="8" t="s">
        <v>79</v>
      </c>
      <c r="H228" s="8" t="s">
        <v>53</v>
      </c>
      <c r="I228" s="8" t="s">
        <v>64</v>
      </c>
      <c r="J228" s="8" t="s">
        <v>111</v>
      </c>
      <c r="K228" s="8" t="s">
        <v>66</v>
      </c>
      <c r="L228" s="9">
        <v>314.6</v>
      </c>
      <c r="M228" s="9">
        <v>1.1</v>
      </c>
      <c r="N228" s="8" t="s">
        <v>57</v>
      </c>
      <c r="O228" s="9">
        <v>10</v>
      </c>
      <c r="P228" s="9">
        <v>17</v>
      </c>
      <c r="Q228" s="9">
        <v>9403677</v>
      </c>
      <c r="R228" s="8" t="s">
        <v>58</v>
      </c>
    </row>
    <row r="229" spans="1:18">
      <c r="A229" s="8" t="s">
        <v>314</v>
      </c>
      <c r="B229" s="9">
        <v>44</v>
      </c>
      <c r="C229" s="8" t="s">
        <v>48</v>
      </c>
      <c r="D229" s="8" t="s">
        <v>73</v>
      </c>
      <c r="E229" s="8" t="s">
        <v>77</v>
      </c>
      <c r="F229" s="8" t="s">
        <v>51</v>
      </c>
      <c r="G229" s="8" t="s">
        <v>79</v>
      </c>
      <c r="H229" s="8" t="s">
        <v>53</v>
      </c>
      <c r="I229" s="8" t="s">
        <v>54</v>
      </c>
      <c r="J229" s="8" t="s">
        <v>75</v>
      </c>
      <c r="K229" s="8" t="s">
        <v>56</v>
      </c>
      <c r="L229" s="9">
        <v>8.300000000000001</v>
      </c>
      <c r="M229" s="9">
        <v>0.4</v>
      </c>
      <c r="N229" s="8" t="s">
        <v>57</v>
      </c>
      <c r="O229" s="9">
        <v>16</v>
      </c>
      <c r="P229" s="9">
        <v>42</v>
      </c>
      <c r="Q229" s="9">
        <v>29653257</v>
      </c>
      <c r="R229" s="8" t="s">
        <v>58</v>
      </c>
    </row>
    <row r="230" spans="1:18">
      <c r="A230" s="8" t="s">
        <v>315</v>
      </c>
      <c r="B230" s="9">
        <v>59</v>
      </c>
      <c r="C230" s="8" t="s">
        <v>60</v>
      </c>
      <c r="D230" s="8" t="s">
        <v>92</v>
      </c>
      <c r="E230" s="8" t="s">
        <v>61</v>
      </c>
      <c r="F230" s="8" t="s">
        <v>78</v>
      </c>
      <c r="G230" s="8" t="s">
        <v>79</v>
      </c>
      <c r="H230" s="8" t="s">
        <v>80</v>
      </c>
      <c r="I230" s="8" t="s">
        <v>64</v>
      </c>
      <c r="J230" s="8" t="s">
        <v>105</v>
      </c>
      <c r="K230" s="8" t="s">
        <v>66</v>
      </c>
      <c r="L230" s="9">
        <v>90.90000000000001</v>
      </c>
      <c r="M230" s="9">
        <v>4.8</v>
      </c>
      <c r="N230" s="8" t="s">
        <v>57</v>
      </c>
      <c r="O230" s="9">
        <v>5</v>
      </c>
      <c r="P230" s="9">
        <v>22</v>
      </c>
      <c r="Q230" s="9">
        <v>5514231</v>
      </c>
      <c r="R230" s="8" t="s">
        <v>58</v>
      </c>
    </row>
    <row r="231" spans="1:18">
      <c r="A231" s="8" t="s">
        <v>316</v>
      </c>
      <c r="B231" s="9">
        <v>16</v>
      </c>
      <c r="C231" s="8" t="s">
        <v>48</v>
      </c>
      <c r="D231" s="8" t="s">
        <v>49</v>
      </c>
      <c r="E231" s="8" t="s">
        <v>100</v>
      </c>
      <c r="F231" s="8" t="s">
        <v>51</v>
      </c>
      <c r="G231" s="8" t="s">
        <v>79</v>
      </c>
      <c r="H231" s="8" t="s">
        <v>53</v>
      </c>
      <c r="I231" s="8" t="s">
        <v>54</v>
      </c>
      <c r="J231" s="8" t="s">
        <v>65</v>
      </c>
      <c r="K231" s="8" t="s">
        <v>66</v>
      </c>
      <c r="L231" s="9">
        <v>27.8</v>
      </c>
      <c r="M231" s="9">
        <v>0.7</v>
      </c>
      <c r="N231" s="8" t="s">
        <v>57</v>
      </c>
      <c r="O231" s="9">
        <v>7</v>
      </c>
      <c r="P231" s="9">
        <v>34</v>
      </c>
      <c r="Q231" s="9">
        <v>10074292</v>
      </c>
      <c r="R231" s="8" t="s">
        <v>57</v>
      </c>
    </row>
    <row r="232" spans="1:18">
      <c r="A232" s="8" t="s">
        <v>317</v>
      </c>
      <c r="B232" s="9">
        <v>37</v>
      </c>
      <c r="C232" s="8" t="s">
        <v>48</v>
      </c>
      <c r="D232" s="8" t="s">
        <v>92</v>
      </c>
      <c r="E232" s="8" t="s">
        <v>50</v>
      </c>
      <c r="F232" s="8" t="s">
        <v>51</v>
      </c>
      <c r="G232" s="8" t="s">
        <v>52</v>
      </c>
      <c r="H232" s="8" t="s">
        <v>53</v>
      </c>
      <c r="I232" s="8" t="s">
        <v>54</v>
      </c>
      <c r="J232" s="8" t="s">
        <v>55</v>
      </c>
      <c r="K232" s="8" t="s">
        <v>56</v>
      </c>
      <c r="L232" s="9">
        <v>72.59999999999999</v>
      </c>
      <c r="M232" s="9">
        <v>3.9</v>
      </c>
      <c r="N232" s="8" t="s">
        <v>57</v>
      </c>
      <c r="O232" s="9">
        <v>19</v>
      </c>
      <c r="P232" s="9">
        <v>43</v>
      </c>
      <c r="Q232" s="9">
        <v>23675039</v>
      </c>
      <c r="R232" s="8" t="s">
        <v>58</v>
      </c>
    </row>
    <row r="233" spans="1:18">
      <c r="A233" s="8" t="s">
        <v>318</v>
      </c>
      <c r="B233" s="9">
        <v>18</v>
      </c>
      <c r="C233" s="8" t="s">
        <v>60</v>
      </c>
      <c r="D233" s="8" t="s">
        <v>73</v>
      </c>
      <c r="E233" s="8" t="s">
        <v>100</v>
      </c>
      <c r="F233" s="8" t="s">
        <v>78</v>
      </c>
      <c r="G233" s="8" t="s">
        <v>52</v>
      </c>
      <c r="H233" s="8" t="s">
        <v>53</v>
      </c>
      <c r="I233" s="8" t="s">
        <v>54</v>
      </c>
      <c r="J233" s="8" t="s">
        <v>75</v>
      </c>
      <c r="K233" s="8" t="s">
        <v>56</v>
      </c>
      <c r="L233" s="9">
        <v>53.8</v>
      </c>
      <c r="M233" s="9">
        <v>5</v>
      </c>
      <c r="N233" s="8" t="s">
        <v>58</v>
      </c>
      <c r="O233" s="9">
        <v>0</v>
      </c>
      <c r="P233" s="9">
        <v>2</v>
      </c>
      <c r="Q233" s="9">
        <v>353766</v>
      </c>
      <c r="R233" s="8" t="s">
        <v>58</v>
      </c>
    </row>
    <row r="234" spans="1:18">
      <c r="A234" s="8" t="s">
        <v>319</v>
      </c>
      <c r="B234" s="9">
        <v>28</v>
      </c>
      <c r="C234" s="8" t="s">
        <v>60</v>
      </c>
      <c r="D234" s="8" t="s">
        <v>49</v>
      </c>
      <c r="E234" s="8" t="s">
        <v>74</v>
      </c>
      <c r="F234" s="8" t="s">
        <v>78</v>
      </c>
      <c r="G234" s="8" t="s">
        <v>52</v>
      </c>
      <c r="H234" s="8" t="s">
        <v>80</v>
      </c>
      <c r="I234" s="8" t="s">
        <v>54</v>
      </c>
      <c r="J234" s="8" t="s">
        <v>65</v>
      </c>
      <c r="K234" s="8" t="s">
        <v>56</v>
      </c>
      <c r="L234" s="9">
        <v>54.5</v>
      </c>
      <c r="M234" s="9">
        <v>2.2</v>
      </c>
      <c r="N234" s="8" t="s">
        <v>57</v>
      </c>
      <c r="O234" s="9">
        <v>22</v>
      </c>
      <c r="P234" s="9">
        <v>37</v>
      </c>
      <c r="Q234" s="9">
        <v>26754179</v>
      </c>
      <c r="R234" s="8" t="s">
        <v>57</v>
      </c>
    </row>
    <row r="235" spans="1:18">
      <c r="A235" s="8" t="s">
        <v>320</v>
      </c>
      <c r="B235" s="9">
        <v>67</v>
      </c>
      <c r="C235" s="8" t="s">
        <v>60</v>
      </c>
      <c r="D235" s="8" t="s">
        <v>92</v>
      </c>
      <c r="E235" s="8" t="s">
        <v>61</v>
      </c>
      <c r="F235" s="8" t="s">
        <v>51</v>
      </c>
      <c r="G235" s="8" t="s">
        <v>147</v>
      </c>
      <c r="H235" s="8" t="s">
        <v>80</v>
      </c>
      <c r="I235" s="8" t="s">
        <v>54</v>
      </c>
      <c r="J235" s="8" t="s">
        <v>65</v>
      </c>
      <c r="K235" s="8" t="s">
        <v>56</v>
      </c>
      <c r="L235" s="9">
        <v>69.3</v>
      </c>
      <c r="M235" s="9">
        <v>4.2</v>
      </c>
      <c r="N235" s="8" t="s">
        <v>57</v>
      </c>
      <c r="O235" s="9">
        <v>16</v>
      </c>
      <c r="P235" s="9">
        <v>45</v>
      </c>
      <c r="Q235" s="9">
        <v>15125648</v>
      </c>
      <c r="R235" s="8" t="s">
        <v>57</v>
      </c>
    </row>
    <row r="236" spans="1:18">
      <c r="A236" s="8" t="s">
        <v>321</v>
      </c>
      <c r="B236" s="9">
        <v>32</v>
      </c>
      <c r="C236" s="8" t="s">
        <v>48</v>
      </c>
      <c r="D236" s="8" t="s">
        <v>49</v>
      </c>
      <c r="E236" s="8" t="s">
        <v>74</v>
      </c>
      <c r="F236" s="8" t="s">
        <v>51</v>
      </c>
      <c r="G236" s="8" t="s">
        <v>52</v>
      </c>
      <c r="H236" s="8" t="s">
        <v>53</v>
      </c>
      <c r="I236" s="8" t="s">
        <v>54</v>
      </c>
      <c r="J236" s="8" t="s">
        <v>75</v>
      </c>
      <c r="K236" s="8" t="s">
        <v>83</v>
      </c>
      <c r="L236" s="9">
        <v>78.8</v>
      </c>
      <c r="M236" s="9">
        <v>6</v>
      </c>
      <c r="N236" s="8" t="s">
        <v>57</v>
      </c>
      <c r="O236" s="9">
        <v>6</v>
      </c>
      <c r="P236" s="9">
        <v>16</v>
      </c>
      <c r="Q236" s="9">
        <v>6960571</v>
      </c>
      <c r="R236" s="8" t="s">
        <v>58</v>
      </c>
    </row>
    <row r="237" spans="1:18">
      <c r="A237" s="8" t="s">
        <v>322</v>
      </c>
      <c r="B237" s="9">
        <v>49</v>
      </c>
      <c r="C237" s="8" t="s">
        <v>48</v>
      </c>
      <c r="D237" s="8" t="s">
        <v>49</v>
      </c>
      <c r="E237" s="8" t="s">
        <v>96</v>
      </c>
      <c r="F237" s="8" t="s">
        <v>51</v>
      </c>
      <c r="G237" s="8" t="s">
        <v>52</v>
      </c>
      <c r="H237" s="8" t="s">
        <v>53</v>
      </c>
      <c r="I237" s="8" t="s">
        <v>64</v>
      </c>
      <c r="J237" s="8" t="s">
        <v>75</v>
      </c>
      <c r="K237" s="8" t="s">
        <v>66</v>
      </c>
      <c r="L237" s="9">
        <v>246.6</v>
      </c>
      <c r="M237" s="9">
        <v>2.3</v>
      </c>
      <c r="N237" s="8" t="s">
        <v>57</v>
      </c>
      <c r="O237" s="9">
        <v>16</v>
      </c>
      <c r="P237" s="9">
        <v>25</v>
      </c>
      <c r="Q237" s="9">
        <v>25685393</v>
      </c>
      <c r="R237" s="8" t="s">
        <v>57</v>
      </c>
    </row>
    <row r="238" spans="1:18">
      <c r="A238" s="8" t="s">
        <v>323</v>
      </c>
      <c r="B238" s="9">
        <v>66</v>
      </c>
      <c r="C238" s="8" t="s">
        <v>48</v>
      </c>
      <c r="D238" s="8" t="s">
        <v>49</v>
      </c>
      <c r="E238" s="8" t="s">
        <v>77</v>
      </c>
      <c r="F238" s="8" t="s">
        <v>51</v>
      </c>
      <c r="G238" s="8" t="s">
        <v>147</v>
      </c>
      <c r="H238" s="8" t="s">
        <v>71</v>
      </c>
      <c r="I238" s="8" t="s">
        <v>64</v>
      </c>
      <c r="J238" s="8" t="s">
        <v>75</v>
      </c>
      <c r="K238" s="8" t="s">
        <v>66</v>
      </c>
      <c r="L238" s="9">
        <v>123.7</v>
      </c>
      <c r="M238" s="9">
        <v>7.9</v>
      </c>
      <c r="N238" s="8" t="s">
        <v>57</v>
      </c>
      <c r="O238" s="9">
        <v>10</v>
      </c>
      <c r="P238" s="9">
        <v>27</v>
      </c>
      <c r="Q238" s="9">
        <v>17256838</v>
      </c>
      <c r="R238" s="8" t="s">
        <v>58</v>
      </c>
    </row>
    <row r="239" spans="1:18">
      <c r="A239" s="8" t="s">
        <v>324</v>
      </c>
      <c r="B239" s="9">
        <v>36</v>
      </c>
      <c r="C239" s="8" t="s">
        <v>48</v>
      </c>
      <c r="D239" s="8" t="s">
        <v>49</v>
      </c>
      <c r="E239" s="8" t="s">
        <v>68</v>
      </c>
      <c r="F239" s="8" t="s">
        <v>78</v>
      </c>
      <c r="G239" s="8" t="s">
        <v>52</v>
      </c>
      <c r="H239" s="8" t="s">
        <v>53</v>
      </c>
      <c r="I239" s="8" t="s">
        <v>54</v>
      </c>
      <c r="J239" s="8" t="s">
        <v>111</v>
      </c>
      <c r="K239" s="8" t="s">
        <v>83</v>
      </c>
      <c r="L239" s="9">
        <v>18.2</v>
      </c>
      <c r="M239" s="9">
        <v>1.3</v>
      </c>
      <c r="N239" s="8" t="s">
        <v>58</v>
      </c>
      <c r="O239" s="9">
        <v>0</v>
      </c>
      <c r="P239" s="9">
        <v>4</v>
      </c>
      <c r="Q239" s="9">
        <v>442048</v>
      </c>
      <c r="R239" s="8" t="s">
        <v>58</v>
      </c>
    </row>
    <row r="240" spans="1:18">
      <c r="A240" s="8" t="s">
        <v>325</v>
      </c>
      <c r="B240" s="9">
        <v>34</v>
      </c>
      <c r="C240" s="8" t="s">
        <v>60</v>
      </c>
      <c r="D240" s="8" t="s">
        <v>73</v>
      </c>
      <c r="E240" s="8" t="s">
        <v>77</v>
      </c>
      <c r="F240" s="8" t="s">
        <v>51</v>
      </c>
      <c r="G240" s="8" t="s">
        <v>52</v>
      </c>
      <c r="H240" s="8" t="s">
        <v>63</v>
      </c>
      <c r="I240" s="8" t="s">
        <v>64</v>
      </c>
      <c r="J240" s="8" t="s">
        <v>65</v>
      </c>
      <c r="K240" s="8" t="s">
        <v>66</v>
      </c>
      <c r="L240" s="9">
        <v>66.7</v>
      </c>
      <c r="M240" s="9">
        <v>5</v>
      </c>
      <c r="N240" s="8" t="s">
        <v>57</v>
      </c>
      <c r="O240" s="9">
        <v>11</v>
      </c>
      <c r="P240" s="9">
        <v>33</v>
      </c>
      <c r="Q240" s="9">
        <v>10528525</v>
      </c>
      <c r="R240" s="8" t="s">
        <v>58</v>
      </c>
    </row>
    <row r="241" spans="1:18">
      <c r="A241" s="8" t="s">
        <v>326</v>
      </c>
      <c r="B241" s="9">
        <v>19</v>
      </c>
      <c r="C241" s="8" t="s">
        <v>60</v>
      </c>
      <c r="D241" s="8" t="s">
        <v>73</v>
      </c>
      <c r="E241" s="8" t="s">
        <v>74</v>
      </c>
      <c r="F241" s="8" t="s">
        <v>78</v>
      </c>
      <c r="G241" s="8" t="s">
        <v>52</v>
      </c>
      <c r="H241" s="8" t="s">
        <v>80</v>
      </c>
      <c r="I241" s="8" t="s">
        <v>54</v>
      </c>
      <c r="J241" s="8" t="s">
        <v>69</v>
      </c>
      <c r="K241" s="8" t="s">
        <v>83</v>
      </c>
      <c r="L241" s="9">
        <v>24.9</v>
      </c>
      <c r="M241" s="9">
        <v>0.9</v>
      </c>
      <c r="N241" s="8" t="s">
        <v>57</v>
      </c>
      <c r="O241" s="9">
        <v>11</v>
      </c>
      <c r="P241" s="9">
        <v>32</v>
      </c>
      <c r="Q241" s="9">
        <v>13078418</v>
      </c>
      <c r="R241" s="8" t="s">
        <v>58</v>
      </c>
    </row>
    <row r="242" spans="1:18">
      <c r="A242" s="8" t="s">
        <v>327</v>
      </c>
      <c r="B242" s="9">
        <v>16</v>
      </c>
      <c r="C242" s="8" t="s">
        <v>60</v>
      </c>
      <c r="D242" s="8" t="s">
        <v>92</v>
      </c>
      <c r="E242" s="8" t="s">
        <v>77</v>
      </c>
      <c r="F242" s="8" t="s">
        <v>78</v>
      </c>
      <c r="G242" s="8" t="s">
        <v>52</v>
      </c>
      <c r="H242" s="8" t="s">
        <v>53</v>
      </c>
      <c r="I242" s="8" t="s">
        <v>64</v>
      </c>
      <c r="J242" s="8" t="s">
        <v>65</v>
      </c>
      <c r="K242" s="8" t="s">
        <v>66</v>
      </c>
      <c r="L242" s="9">
        <v>207.1</v>
      </c>
      <c r="M242" s="9">
        <v>5.4</v>
      </c>
      <c r="N242" s="8" t="s">
        <v>57</v>
      </c>
      <c r="O242" s="9">
        <v>13</v>
      </c>
      <c r="P242" s="9">
        <v>40</v>
      </c>
      <c r="Q242" s="9">
        <v>22005771</v>
      </c>
      <c r="R242" s="8" t="s">
        <v>57</v>
      </c>
    </row>
    <row r="243" spans="1:18">
      <c r="A243" s="8" t="s">
        <v>328</v>
      </c>
      <c r="B243" s="9">
        <v>41</v>
      </c>
      <c r="C243" s="8" t="s">
        <v>60</v>
      </c>
      <c r="D243" s="8" t="s">
        <v>92</v>
      </c>
      <c r="E243" s="8" t="s">
        <v>96</v>
      </c>
      <c r="F243" s="8" t="s">
        <v>51</v>
      </c>
      <c r="G243" s="8" t="s">
        <v>52</v>
      </c>
      <c r="H243" s="8" t="s">
        <v>63</v>
      </c>
      <c r="I243" s="8" t="s">
        <v>54</v>
      </c>
      <c r="J243" s="8" t="s">
        <v>55</v>
      </c>
      <c r="K243" s="8" t="s">
        <v>66</v>
      </c>
      <c r="L243" s="9">
        <v>19.2</v>
      </c>
      <c r="M243" s="9">
        <v>3.4</v>
      </c>
      <c r="N243" s="8" t="s">
        <v>57</v>
      </c>
      <c r="O243" s="9">
        <v>6</v>
      </c>
      <c r="P243" s="9">
        <v>28</v>
      </c>
      <c r="Q243" s="9">
        <v>10358236</v>
      </c>
      <c r="R243" s="8" t="s">
        <v>58</v>
      </c>
    </row>
    <row r="244" spans="1:18">
      <c r="A244" s="8" t="s">
        <v>329</v>
      </c>
      <c r="B244" s="9">
        <v>31</v>
      </c>
      <c r="C244" s="8" t="s">
        <v>60</v>
      </c>
      <c r="D244" s="8" t="s">
        <v>49</v>
      </c>
      <c r="E244" s="8" t="s">
        <v>61</v>
      </c>
      <c r="F244" s="8" t="s">
        <v>51</v>
      </c>
      <c r="G244" s="8" t="s">
        <v>52</v>
      </c>
      <c r="H244" s="8" t="s">
        <v>53</v>
      </c>
      <c r="I244" s="8" t="s">
        <v>94</v>
      </c>
      <c r="J244" s="8" t="s">
        <v>75</v>
      </c>
      <c r="K244" s="8" t="s">
        <v>56</v>
      </c>
      <c r="L244" s="9">
        <v>27.4</v>
      </c>
      <c r="M244" s="9">
        <v>2.3</v>
      </c>
      <c r="N244" s="8" t="s">
        <v>57</v>
      </c>
      <c r="O244" s="9">
        <v>16</v>
      </c>
      <c r="P244" s="9">
        <v>22</v>
      </c>
      <c r="Q244" s="9">
        <v>28485245</v>
      </c>
      <c r="R244" s="8" t="s">
        <v>58</v>
      </c>
    </row>
    <row r="245" spans="1:18">
      <c r="A245" s="8" t="s">
        <v>330</v>
      </c>
      <c r="B245" s="9">
        <v>62</v>
      </c>
      <c r="C245" s="8" t="s">
        <v>60</v>
      </c>
      <c r="D245" s="8" t="s">
        <v>49</v>
      </c>
      <c r="E245" s="8" t="s">
        <v>93</v>
      </c>
      <c r="F245" s="8" t="s">
        <v>62</v>
      </c>
      <c r="G245" s="8" t="s">
        <v>113</v>
      </c>
      <c r="H245" s="8" t="s">
        <v>53</v>
      </c>
      <c r="I245" s="8" t="s">
        <v>54</v>
      </c>
      <c r="J245" s="8" t="s">
        <v>75</v>
      </c>
      <c r="K245" s="8" t="s">
        <v>83</v>
      </c>
      <c r="L245" s="9">
        <v>11.5</v>
      </c>
      <c r="M245" s="9">
        <v>2.2</v>
      </c>
      <c r="N245" s="8" t="s">
        <v>58</v>
      </c>
      <c r="O245" s="9">
        <v>0</v>
      </c>
      <c r="P245" s="9">
        <v>2</v>
      </c>
      <c r="Q245" s="9">
        <v>224670</v>
      </c>
      <c r="R245" s="8" t="s">
        <v>58</v>
      </c>
    </row>
    <row r="246" spans="1:18">
      <c r="A246" s="8" t="s">
        <v>331</v>
      </c>
      <c r="B246" s="9">
        <v>49</v>
      </c>
      <c r="C246" s="8" t="s">
        <v>60</v>
      </c>
      <c r="D246" s="8" t="s">
        <v>49</v>
      </c>
      <c r="E246" s="8" t="s">
        <v>93</v>
      </c>
      <c r="F246" s="8" t="s">
        <v>51</v>
      </c>
      <c r="G246" s="8" t="s">
        <v>79</v>
      </c>
      <c r="H246" s="8" t="s">
        <v>53</v>
      </c>
      <c r="I246" s="8" t="s">
        <v>64</v>
      </c>
      <c r="J246" s="8" t="s">
        <v>65</v>
      </c>
      <c r="K246" s="8" t="s">
        <v>66</v>
      </c>
      <c r="L246" s="9">
        <v>274.7</v>
      </c>
      <c r="M246" s="9">
        <v>1.8</v>
      </c>
      <c r="N246" s="8" t="s">
        <v>57</v>
      </c>
      <c r="O246" s="9">
        <v>27</v>
      </c>
      <c r="P246" s="9">
        <v>41</v>
      </c>
      <c r="Q246" s="9">
        <v>26579873</v>
      </c>
      <c r="R246" s="8" t="s">
        <v>57</v>
      </c>
    </row>
    <row r="247" spans="1:18">
      <c r="A247" s="8" t="s">
        <v>332</v>
      </c>
      <c r="B247" s="9">
        <v>32</v>
      </c>
      <c r="C247" s="8" t="s">
        <v>60</v>
      </c>
      <c r="D247" s="8" t="s">
        <v>49</v>
      </c>
      <c r="E247" s="8" t="s">
        <v>96</v>
      </c>
      <c r="F247" s="8" t="s">
        <v>78</v>
      </c>
      <c r="G247" s="8" t="s">
        <v>52</v>
      </c>
      <c r="H247" s="8" t="s">
        <v>53</v>
      </c>
      <c r="I247" s="8" t="s">
        <v>54</v>
      </c>
      <c r="J247" s="8" t="s">
        <v>75</v>
      </c>
      <c r="K247" s="8" t="s">
        <v>83</v>
      </c>
      <c r="L247" s="9">
        <v>50.8</v>
      </c>
      <c r="M247" s="9">
        <v>3.1</v>
      </c>
      <c r="N247" s="8" t="s">
        <v>58</v>
      </c>
      <c r="O247" s="9">
        <v>0</v>
      </c>
      <c r="P247" s="9">
        <v>2</v>
      </c>
      <c r="Q247" s="9">
        <v>211514</v>
      </c>
      <c r="R247" s="8" t="s">
        <v>58</v>
      </c>
    </row>
    <row r="248" spans="1:18">
      <c r="A248" s="8" t="s">
        <v>333</v>
      </c>
      <c r="B248" s="9">
        <v>19</v>
      </c>
      <c r="C248" s="8" t="s">
        <v>60</v>
      </c>
      <c r="D248" s="8" t="s">
        <v>92</v>
      </c>
      <c r="E248" s="8" t="s">
        <v>50</v>
      </c>
      <c r="F248" s="8" t="s">
        <v>78</v>
      </c>
      <c r="G248" s="8" t="s">
        <v>52</v>
      </c>
      <c r="H248" s="8" t="s">
        <v>85</v>
      </c>
      <c r="I248" s="8" t="s">
        <v>54</v>
      </c>
      <c r="J248" s="8" t="s">
        <v>75</v>
      </c>
      <c r="K248" s="8" t="s">
        <v>56</v>
      </c>
      <c r="L248" s="9">
        <v>10.1</v>
      </c>
      <c r="M248" s="9">
        <v>1.7</v>
      </c>
      <c r="N248" s="8" t="s">
        <v>57</v>
      </c>
      <c r="O248" s="9">
        <v>12</v>
      </c>
      <c r="P248" s="9">
        <v>24</v>
      </c>
      <c r="Q248" s="9">
        <v>11118951</v>
      </c>
      <c r="R248" s="8" t="s">
        <v>58</v>
      </c>
    </row>
    <row r="249" spans="1:18">
      <c r="A249" s="8" t="s">
        <v>334</v>
      </c>
      <c r="B249" s="9">
        <v>79</v>
      </c>
      <c r="C249" s="8" t="s">
        <v>60</v>
      </c>
      <c r="D249" s="8" t="s">
        <v>49</v>
      </c>
      <c r="E249" s="8" t="s">
        <v>68</v>
      </c>
      <c r="F249" s="8" t="s">
        <v>51</v>
      </c>
      <c r="G249" s="8" t="s">
        <v>52</v>
      </c>
      <c r="H249" s="8" t="s">
        <v>53</v>
      </c>
      <c r="I249" s="8" t="s">
        <v>64</v>
      </c>
      <c r="J249" s="8" t="s">
        <v>75</v>
      </c>
      <c r="K249" s="8" t="s">
        <v>66</v>
      </c>
      <c r="L249" s="9">
        <v>247.5</v>
      </c>
      <c r="M249" s="9">
        <v>0.8</v>
      </c>
      <c r="N249" s="8" t="s">
        <v>57</v>
      </c>
      <c r="O249" s="9">
        <v>15</v>
      </c>
      <c r="P249" s="9">
        <v>24</v>
      </c>
      <c r="Q249" s="9">
        <v>17078701</v>
      </c>
      <c r="R249" s="8" t="s">
        <v>58</v>
      </c>
    </row>
    <row r="250" spans="1:18">
      <c r="A250" s="8" t="s">
        <v>335</v>
      </c>
      <c r="B250" s="9">
        <v>71</v>
      </c>
      <c r="C250" s="8" t="s">
        <v>60</v>
      </c>
      <c r="D250" s="8" t="s">
        <v>49</v>
      </c>
      <c r="E250" s="8" t="s">
        <v>93</v>
      </c>
      <c r="F250" s="8" t="s">
        <v>62</v>
      </c>
      <c r="G250" s="8" t="s">
        <v>79</v>
      </c>
      <c r="H250" s="8" t="s">
        <v>53</v>
      </c>
      <c r="I250" s="8" t="s">
        <v>54</v>
      </c>
      <c r="J250" s="8" t="s">
        <v>65</v>
      </c>
      <c r="K250" s="8" t="s">
        <v>56</v>
      </c>
      <c r="L250" s="9">
        <v>6.9</v>
      </c>
      <c r="M250" s="9">
        <v>7</v>
      </c>
      <c r="N250" s="8" t="s">
        <v>57</v>
      </c>
      <c r="O250" s="9">
        <v>24</v>
      </c>
      <c r="P250" s="9">
        <v>43</v>
      </c>
      <c r="Q250" s="9">
        <v>35239208</v>
      </c>
      <c r="R250" s="8" t="s">
        <v>58</v>
      </c>
    </row>
    <row r="251" spans="1:18">
      <c r="A251" s="8" t="s">
        <v>336</v>
      </c>
      <c r="B251" s="9">
        <v>46</v>
      </c>
      <c r="C251" s="8" t="s">
        <v>48</v>
      </c>
      <c r="D251" s="8" t="s">
        <v>92</v>
      </c>
      <c r="E251" s="8" t="s">
        <v>50</v>
      </c>
      <c r="F251" s="8" t="s">
        <v>51</v>
      </c>
      <c r="G251" s="8" t="s">
        <v>52</v>
      </c>
      <c r="H251" s="8" t="s">
        <v>53</v>
      </c>
      <c r="I251" s="8" t="s">
        <v>94</v>
      </c>
      <c r="J251" s="8" t="s">
        <v>75</v>
      </c>
      <c r="K251" s="8" t="s">
        <v>56</v>
      </c>
      <c r="L251" s="9">
        <v>75.40000000000001</v>
      </c>
      <c r="M251" s="9">
        <v>0.5</v>
      </c>
      <c r="N251" s="8" t="s">
        <v>58</v>
      </c>
      <c r="O251" s="9">
        <v>0</v>
      </c>
      <c r="P251" s="9">
        <v>2</v>
      </c>
      <c r="Q251" s="9">
        <v>396824</v>
      </c>
      <c r="R251" s="8" t="s">
        <v>58</v>
      </c>
    </row>
    <row r="252" spans="1:18">
      <c r="A252" s="8" t="s">
        <v>337</v>
      </c>
      <c r="B252" s="9">
        <v>13</v>
      </c>
      <c r="C252" s="8" t="s">
        <v>48</v>
      </c>
      <c r="D252" s="8" t="s">
        <v>92</v>
      </c>
      <c r="E252" s="8" t="s">
        <v>77</v>
      </c>
      <c r="F252" s="8" t="s">
        <v>51</v>
      </c>
      <c r="G252" s="8" t="s">
        <v>52</v>
      </c>
      <c r="H252" s="8" t="s">
        <v>80</v>
      </c>
      <c r="I252" s="8" t="s">
        <v>94</v>
      </c>
      <c r="J252" s="8" t="s">
        <v>111</v>
      </c>
      <c r="K252" s="8" t="s">
        <v>83</v>
      </c>
      <c r="L252" s="9">
        <v>76.8</v>
      </c>
      <c r="M252" s="9">
        <v>4</v>
      </c>
      <c r="N252" s="8" t="s">
        <v>57</v>
      </c>
      <c r="O252" s="9">
        <v>10</v>
      </c>
      <c r="P252" s="9">
        <v>16</v>
      </c>
      <c r="Q252" s="9">
        <v>9869077</v>
      </c>
      <c r="R252" s="8" t="s">
        <v>58</v>
      </c>
    </row>
    <row r="253" spans="1:18">
      <c r="A253" s="8" t="s">
        <v>338</v>
      </c>
      <c r="B253" s="9">
        <v>73</v>
      </c>
      <c r="C253" s="8" t="s">
        <v>48</v>
      </c>
      <c r="D253" s="8" t="s">
        <v>49</v>
      </c>
      <c r="E253" s="8" t="s">
        <v>74</v>
      </c>
      <c r="F253" s="8" t="s">
        <v>62</v>
      </c>
      <c r="G253" s="8" t="s">
        <v>52</v>
      </c>
      <c r="H253" s="8" t="s">
        <v>53</v>
      </c>
      <c r="I253" s="8" t="s">
        <v>54</v>
      </c>
      <c r="J253" s="8" t="s">
        <v>69</v>
      </c>
      <c r="K253" s="8" t="s">
        <v>56</v>
      </c>
      <c r="L253" s="9">
        <v>68.40000000000001</v>
      </c>
      <c r="M253" s="9">
        <v>1.3</v>
      </c>
      <c r="N253" s="8" t="s">
        <v>58</v>
      </c>
      <c r="O253" s="9">
        <v>0</v>
      </c>
      <c r="P253" s="9">
        <v>4</v>
      </c>
      <c r="Q253" s="9">
        <v>197070</v>
      </c>
      <c r="R253" s="8" t="s">
        <v>58</v>
      </c>
    </row>
  </sheetData>
  <mergeCells count="1">
    <mergeCell ref="A1:Z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28.7109375" customWidth="1"/>
    <col min="2" max="4" width="22.7109375" customWidth="1"/>
  </cols>
  <sheetData>
    <row r="1" spans="1:8" ht="35" customHeight="1">
      <c r="A1" s="1" t="s">
        <v>339</v>
      </c>
      <c r="B1" s="1"/>
      <c r="C1" s="1"/>
      <c r="D1" s="1"/>
      <c r="E1" s="1"/>
      <c r="F1" s="1"/>
      <c r="G1" s="1"/>
      <c r="H1" s="1"/>
    </row>
    <row r="3" spans="1:8">
      <c r="A3" s="2" t="s">
        <v>340</v>
      </c>
      <c r="B3" s="2"/>
      <c r="C3" s="2"/>
      <c r="D3" s="2"/>
    </row>
    <row r="5" spans="1:8">
      <c r="A5" s="10" t="s">
        <v>341</v>
      </c>
      <c r="B5" s="10"/>
      <c r="C5" s="11" t="s">
        <v>40</v>
      </c>
      <c r="D5" s="11"/>
    </row>
    <row r="6" spans="1:8">
      <c r="A6" s="10" t="s">
        <v>342</v>
      </c>
      <c r="B6" s="10"/>
      <c r="C6" s="11" t="s">
        <v>43</v>
      </c>
      <c r="D6" s="11"/>
    </row>
    <row r="7" spans="1:8">
      <c r="A7" s="10" t="s">
        <v>343</v>
      </c>
      <c r="B7" s="10"/>
      <c r="C7" s="12">
        <v>250</v>
      </c>
      <c r="D7" s="12"/>
    </row>
    <row r="8" spans="1:8">
      <c r="A8" s="10" t="s">
        <v>344</v>
      </c>
      <c r="B8" s="10"/>
      <c r="C8" s="13">
        <f>PEARSON('Base de Datos'!$L$4:$L$253, 'Base de Datos'!$O$4:$O$253)</f>
        <v>0</v>
      </c>
      <c r="D8" s="13"/>
    </row>
    <row r="9" spans="1:8">
      <c r="A9" s="10" t="s">
        <v>345</v>
      </c>
      <c r="B9" s="10"/>
      <c r="C9" s="13">
        <f>RSQ('Base de Datos'!$O$4:$O$253, 'Base de Datos'!$L$4:$L$253)</f>
        <v>0</v>
      </c>
      <c r="D9" s="13"/>
    </row>
    <row r="10" spans="1:8">
      <c r="A10" s="10" t="s">
        <v>346</v>
      </c>
      <c r="B10" s="10"/>
      <c r="C10" s="14">
        <f>RSQ('Base de Datos'!$O$4:$O$253, 'Base de Datos'!$L$4:$L$253)</f>
        <v>0</v>
      </c>
      <c r="D10" s="14"/>
    </row>
    <row r="11" spans="1:8">
      <c r="A11" s="10" t="s">
        <v>347</v>
      </c>
      <c r="B11" s="10"/>
      <c r="C11" s="13">
        <f>SLOPE('Base de Datos'!$O$4:$O$253, 'Base de Datos'!$L$4:$L$253)</f>
        <v>0</v>
      </c>
      <c r="D11" s="13"/>
    </row>
    <row r="12" spans="1:8">
      <c r="A12" s="10" t="s">
        <v>348</v>
      </c>
      <c r="B12" s="10"/>
      <c r="C12" s="13">
        <f>INTERCEPT('Base de Datos'!$O$4:$O$253, 'Base de Datos'!$L$4:$L$253)</f>
        <v>0</v>
      </c>
      <c r="D12" s="13"/>
    </row>
    <row r="13" spans="1:8">
      <c r="A13" s="10" t="s">
        <v>349</v>
      </c>
      <c r="B13" s="10"/>
      <c r="C13" s="15" t="s">
        <v>350</v>
      </c>
      <c r="D13" s="15"/>
    </row>
    <row r="15" spans="1:8">
      <c r="A15" s="2" t="s">
        <v>351</v>
      </c>
      <c r="B15" s="2"/>
      <c r="C15" s="2"/>
      <c r="D15" s="2"/>
    </row>
    <row r="16" spans="1:8">
      <c r="A16" s="6" t="s">
        <v>352</v>
      </c>
      <c r="B16" s="6" t="s">
        <v>353</v>
      </c>
      <c r="C16" s="6" t="s">
        <v>354</v>
      </c>
      <c r="D16" s="6" t="s">
        <v>355</v>
      </c>
    </row>
    <row r="17" spans="1:4">
      <c r="A17" s="8" t="s">
        <v>356</v>
      </c>
      <c r="B17" s="9">
        <v>25</v>
      </c>
      <c r="C17" s="7" t="s">
        <v>357</v>
      </c>
      <c r="D17" s="9">
        <f>$C$11*B17+$C$12</f>
        <v>0</v>
      </c>
    </row>
    <row r="18" spans="1:4">
      <c r="A18" s="8" t="s">
        <v>358</v>
      </c>
      <c r="B18" s="9">
        <v>60</v>
      </c>
      <c r="C18" s="7" t="s">
        <v>359</v>
      </c>
      <c r="D18" s="9">
        <f>$C$11*B18+$C$12</f>
        <v>0</v>
      </c>
    </row>
  </sheetData>
  <mergeCells count="21">
    <mergeCell ref="A1:H1"/>
    <mergeCell ref="A3:D3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5:D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28.7109375" customWidth="1"/>
    <col min="2" max="4" width="22.7109375" customWidth="1"/>
  </cols>
  <sheetData>
    <row r="1" spans="1:8" ht="35" customHeight="1">
      <c r="A1" s="1" t="s">
        <v>360</v>
      </c>
      <c r="B1" s="1"/>
      <c r="C1" s="1"/>
      <c r="D1" s="1"/>
      <c r="E1" s="1"/>
      <c r="F1" s="1"/>
      <c r="G1" s="1"/>
      <c r="H1" s="1"/>
    </row>
    <row r="3" spans="1:8">
      <c r="A3" s="2" t="s">
        <v>340</v>
      </c>
      <c r="B3" s="2"/>
      <c r="C3" s="2"/>
      <c r="D3" s="2"/>
    </row>
    <row r="5" spans="1:8">
      <c r="A5" s="10" t="s">
        <v>341</v>
      </c>
      <c r="B5" s="10"/>
      <c r="C5" s="11" t="s">
        <v>41</v>
      </c>
      <c r="D5" s="11"/>
    </row>
    <row r="6" spans="1:8">
      <c r="A6" s="10" t="s">
        <v>342</v>
      </c>
      <c r="B6" s="10"/>
      <c r="C6" s="11" t="s">
        <v>43</v>
      </c>
      <c r="D6" s="11"/>
    </row>
    <row r="7" spans="1:8">
      <c r="A7" s="10" t="s">
        <v>343</v>
      </c>
      <c r="B7" s="10"/>
      <c r="C7" s="12">
        <v>250</v>
      </c>
      <c r="D7" s="12"/>
    </row>
    <row r="8" spans="1:8">
      <c r="A8" s="10" t="s">
        <v>344</v>
      </c>
      <c r="B8" s="10"/>
      <c r="C8" s="13">
        <f>PEARSON('Base de Datos'!$M$4:$M$253, 'Base de Datos'!$O$4:$O$253)</f>
        <v>0</v>
      </c>
      <c r="D8" s="13"/>
    </row>
    <row r="9" spans="1:8">
      <c r="A9" s="10" t="s">
        <v>345</v>
      </c>
      <c r="B9" s="10"/>
      <c r="C9" s="13">
        <f>RSQ('Base de Datos'!$O$4:$O$253, 'Base de Datos'!$M$4:$M$253)</f>
        <v>0</v>
      </c>
      <c r="D9" s="13"/>
    </row>
    <row r="10" spans="1:8">
      <c r="A10" s="10" t="s">
        <v>346</v>
      </c>
      <c r="B10" s="10"/>
      <c r="C10" s="14">
        <f>RSQ('Base de Datos'!$O$4:$O$253, 'Base de Datos'!$M$4:$M$253)</f>
        <v>0</v>
      </c>
      <c r="D10" s="14"/>
    </row>
    <row r="11" spans="1:8">
      <c r="A11" s="10" t="s">
        <v>347</v>
      </c>
      <c r="B11" s="10"/>
      <c r="C11" s="13">
        <f>SLOPE('Base de Datos'!$O$4:$O$253, 'Base de Datos'!$M$4:$M$253)</f>
        <v>0</v>
      </c>
      <c r="D11" s="13"/>
    </row>
    <row r="12" spans="1:8">
      <c r="A12" s="10" t="s">
        <v>348</v>
      </c>
      <c r="B12" s="10"/>
      <c r="C12" s="13">
        <f>INTERCEPT('Base de Datos'!$O$4:$O$253, 'Base de Datos'!$M$4:$M$253)</f>
        <v>0</v>
      </c>
      <c r="D12" s="13"/>
    </row>
    <row r="13" spans="1:8">
      <c r="A13" s="10" t="s">
        <v>349</v>
      </c>
      <c r="B13" s="10"/>
      <c r="C13" s="15" t="s">
        <v>361</v>
      </c>
      <c r="D13" s="15"/>
    </row>
    <row r="15" spans="1:8">
      <c r="A15" s="2" t="s">
        <v>351</v>
      </c>
      <c r="B15" s="2"/>
      <c r="C15" s="2"/>
      <c r="D15" s="2"/>
    </row>
    <row r="16" spans="1:8">
      <c r="A16" s="6" t="s">
        <v>352</v>
      </c>
      <c r="B16" s="6" t="s">
        <v>362</v>
      </c>
      <c r="C16" s="6" t="s">
        <v>354</v>
      </c>
      <c r="D16" s="6" t="s">
        <v>355</v>
      </c>
    </row>
    <row r="17" spans="1:4">
      <c r="A17" s="8" t="s">
        <v>356</v>
      </c>
      <c r="B17" s="9">
        <v>4</v>
      </c>
      <c r="C17" s="7" t="s">
        <v>363</v>
      </c>
      <c r="D17" s="9">
        <f>$C$11*B17+$C$12</f>
        <v>0</v>
      </c>
    </row>
    <row r="18" spans="1:4">
      <c r="A18" s="8" t="s">
        <v>358</v>
      </c>
      <c r="B18" s="9">
        <v>12</v>
      </c>
      <c r="C18" s="7" t="s">
        <v>364</v>
      </c>
      <c r="D18" s="9">
        <f>$C$11*B18+$C$12</f>
        <v>0</v>
      </c>
    </row>
  </sheetData>
  <mergeCells count="21">
    <mergeCell ref="A1:H1"/>
    <mergeCell ref="A3:D3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5:D1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2" width="22.7109375" customWidth="1"/>
    <col min="3" max="7" width="16.7109375" customWidth="1"/>
  </cols>
  <sheetData>
    <row r="1" spans="1:7" ht="35" customHeight="1">
      <c r="A1" s="1" t="s">
        <v>365</v>
      </c>
      <c r="B1" s="1"/>
      <c r="C1" s="1"/>
      <c r="D1" s="1"/>
      <c r="E1" s="1"/>
      <c r="F1" s="1"/>
      <c r="G1" s="1"/>
    </row>
    <row r="3" spans="1:7">
      <c r="A3" s="2" t="s">
        <v>366</v>
      </c>
      <c r="B3" s="2"/>
      <c r="C3" s="2"/>
      <c r="D3" s="2"/>
      <c r="E3" s="2"/>
      <c r="F3" s="2"/>
      <c r="G3" s="2"/>
    </row>
    <row r="5" spans="1:7" ht="24" customHeight="1">
      <c r="A5" s="16" t="s">
        <v>367</v>
      </c>
      <c r="B5" s="16"/>
      <c r="C5" s="16"/>
      <c r="D5" s="16"/>
      <c r="E5" s="16"/>
      <c r="F5" s="16"/>
      <c r="G5" s="16"/>
    </row>
    <row r="6" spans="1:7" ht="36" customHeight="1">
      <c r="A6" s="10" t="s">
        <v>368</v>
      </c>
      <c r="B6" s="10"/>
      <c r="C6" s="17" t="s">
        <v>369</v>
      </c>
      <c r="D6" s="17"/>
      <c r="E6" s="17"/>
      <c r="F6" s="17"/>
      <c r="G6" s="17"/>
    </row>
    <row r="7" spans="1:7" ht="36" customHeight="1">
      <c r="A7" s="10" t="s">
        <v>370</v>
      </c>
      <c r="B7" s="10"/>
      <c r="C7" s="17" t="s">
        <v>371</v>
      </c>
      <c r="D7" s="17"/>
      <c r="E7" s="17"/>
      <c r="F7" s="17"/>
      <c r="G7" s="17"/>
    </row>
    <row r="8" spans="1:7" ht="36" customHeight="1">
      <c r="A8" s="10" t="s">
        <v>372</v>
      </c>
      <c r="B8" s="10"/>
      <c r="C8" s="17" t="s">
        <v>373</v>
      </c>
      <c r="D8" s="17"/>
      <c r="E8" s="17"/>
      <c r="F8" s="17"/>
      <c r="G8" s="17"/>
    </row>
    <row r="10" spans="1:7" ht="24" customHeight="1">
      <c r="A10" s="16" t="s">
        <v>374</v>
      </c>
      <c r="B10" s="16"/>
      <c r="C10" s="16"/>
      <c r="D10" s="16"/>
      <c r="E10" s="16"/>
      <c r="F10" s="16"/>
      <c r="G10" s="16"/>
    </row>
    <row r="11" spans="1:7" ht="36" customHeight="1">
      <c r="A11" s="10" t="s">
        <v>375</v>
      </c>
      <c r="B11" s="10"/>
      <c r="C11" s="17" t="s">
        <v>376</v>
      </c>
      <c r="D11" s="17"/>
      <c r="E11" s="17"/>
      <c r="F11" s="17"/>
      <c r="G11" s="17"/>
    </row>
    <row r="12" spans="1:7" ht="36" customHeight="1">
      <c r="A12" s="10" t="s">
        <v>377</v>
      </c>
      <c r="B12" s="10"/>
      <c r="C12" s="17" t="s">
        <v>378</v>
      </c>
      <c r="D12" s="17"/>
      <c r="E12" s="17"/>
      <c r="F12" s="17"/>
      <c r="G12" s="17"/>
    </row>
    <row r="13" spans="1:7" ht="36" customHeight="1">
      <c r="A13" s="10" t="s">
        <v>379</v>
      </c>
      <c r="B13" s="10"/>
      <c r="C13" s="17" t="s">
        <v>380</v>
      </c>
      <c r="D13" s="17"/>
      <c r="E13" s="17"/>
      <c r="F13" s="17"/>
      <c r="G13" s="17"/>
    </row>
    <row r="15" spans="1:7" ht="24" customHeight="1">
      <c r="A15" s="16" t="s">
        <v>381</v>
      </c>
      <c r="B15" s="16"/>
      <c r="C15" s="16"/>
      <c r="D15" s="16"/>
      <c r="E15" s="16"/>
      <c r="F15" s="16"/>
      <c r="G15" s="16"/>
    </row>
    <row r="16" spans="1:7" ht="36" customHeight="1">
      <c r="A16" s="10" t="s">
        <v>382</v>
      </c>
      <c r="B16" s="10"/>
      <c r="C16" s="17" t="s">
        <v>383</v>
      </c>
      <c r="D16" s="17"/>
      <c r="E16" s="17"/>
      <c r="F16" s="17"/>
      <c r="G16" s="17"/>
    </row>
    <row r="17" spans="1:7" ht="36" customHeight="1">
      <c r="A17" s="10" t="s">
        <v>384</v>
      </c>
      <c r="B17" s="10"/>
      <c r="C17" s="17" t="s">
        <v>385</v>
      </c>
      <c r="D17" s="17"/>
      <c r="E17" s="17"/>
      <c r="F17" s="17"/>
      <c r="G17" s="17"/>
    </row>
    <row r="19" spans="1:7">
      <c r="A19" s="2" t="s">
        <v>386</v>
      </c>
      <c r="B19" s="2"/>
      <c r="C19" s="2"/>
      <c r="D19" s="2"/>
      <c r="E19" s="2"/>
      <c r="F19" s="2"/>
      <c r="G19" s="2"/>
    </row>
    <row r="21" spans="1:7" ht="24" customHeight="1">
      <c r="A21" s="16" t="s">
        <v>367</v>
      </c>
      <c r="B21" s="16"/>
      <c r="C21" s="16"/>
      <c r="D21" s="16"/>
      <c r="E21" s="16"/>
      <c r="F21" s="16"/>
      <c r="G21" s="16"/>
    </row>
    <row r="22" spans="1:7" ht="36" customHeight="1">
      <c r="A22" s="10" t="s">
        <v>368</v>
      </c>
      <c r="B22" s="10"/>
      <c r="C22" s="17" t="s">
        <v>387</v>
      </c>
      <c r="D22" s="17"/>
      <c r="E22" s="17"/>
      <c r="F22" s="17"/>
      <c r="G22" s="17"/>
    </row>
    <row r="23" spans="1:7" ht="36" customHeight="1">
      <c r="A23" s="10" t="s">
        <v>370</v>
      </c>
      <c r="B23" s="10"/>
      <c r="C23" s="17" t="s">
        <v>388</v>
      </c>
      <c r="D23" s="17"/>
      <c r="E23" s="17"/>
      <c r="F23" s="17"/>
      <c r="G23" s="17"/>
    </row>
    <row r="24" spans="1:7" ht="36" customHeight="1">
      <c r="A24" s="10" t="s">
        <v>372</v>
      </c>
      <c r="B24" s="10"/>
      <c r="C24" s="17" t="s">
        <v>389</v>
      </c>
      <c r="D24" s="17"/>
      <c r="E24" s="17"/>
      <c r="F24" s="17"/>
      <c r="G24" s="17"/>
    </row>
    <row r="26" spans="1:7" ht="24" customHeight="1">
      <c r="A26" s="16" t="s">
        <v>374</v>
      </c>
      <c r="B26" s="16"/>
      <c r="C26" s="16"/>
      <c r="D26" s="16"/>
      <c r="E26" s="16"/>
      <c r="F26" s="16"/>
      <c r="G26" s="16"/>
    </row>
    <row r="27" spans="1:7" ht="36" customHeight="1">
      <c r="A27" s="10" t="s">
        <v>375</v>
      </c>
      <c r="B27" s="10"/>
      <c r="C27" s="17" t="s">
        <v>390</v>
      </c>
      <c r="D27" s="17"/>
      <c r="E27" s="17"/>
      <c r="F27" s="17"/>
      <c r="G27" s="17"/>
    </row>
    <row r="28" spans="1:7" ht="36" customHeight="1">
      <c r="A28" s="10" t="s">
        <v>377</v>
      </c>
      <c r="B28" s="10"/>
      <c r="C28" s="17" t="s">
        <v>391</v>
      </c>
      <c r="D28" s="17"/>
      <c r="E28" s="17"/>
      <c r="F28" s="17"/>
      <c r="G28" s="17"/>
    </row>
    <row r="29" spans="1:7" ht="36" customHeight="1">
      <c r="A29" s="10" t="s">
        <v>379</v>
      </c>
      <c r="B29" s="10"/>
      <c r="C29" s="17" t="s">
        <v>392</v>
      </c>
      <c r="D29" s="17"/>
      <c r="E29" s="17"/>
      <c r="F29" s="17"/>
      <c r="G29" s="17"/>
    </row>
    <row r="31" spans="1:7" ht="24" customHeight="1">
      <c r="A31" s="16" t="s">
        <v>381</v>
      </c>
      <c r="B31" s="16"/>
      <c r="C31" s="16"/>
      <c r="D31" s="16"/>
      <c r="E31" s="16"/>
      <c r="F31" s="16"/>
      <c r="G31" s="16"/>
    </row>
    <row r="32" spans="1:7" ht="36" customHeight="1">
      <c r="A32" s="10" t="s">
        <v>382</v>
      </c>
      <c r="B32" s="10"/>
      <c r="C32" s="17" t="s">
        <v>393</v>
      </c>
      <c r="D32" s="17"/>
      <c r="E32" s="17"/>
      <c r="F32" s="17"/>
      <c r="G32" s="17"/>
    </row>
    <row r="33" spans="1:7" ht="36" customHeight="1">
      <c r="A33" s="10" t="s">
        <v>384</v>
      </c>
      <c r="B33" s="10"/>
      <c r="C33" s="17" t="s">
        <v>394</v>
      </c>
      <c r="D33" s="17"/>
      <c r="E33" s="17"/>
      <c r="F33" s="17"/>
      <c r="G33" s="17"/>
    </row>
  </sheetData>
  <mergeCells count="41">
    <mergeCell ref="A1:G1"/>
    <mergeCell ref="A3:G3"/>
    <mergeCell ref="A5:G5"/>
    <mergeCell ref="A6:B6"/>
    <mergeCell ref="C6:G6"/>
    <mergeCell ref="A7:B7"/>
    <mergeCell ref="C7:G7"/>
    <mergeCell ref="A8:B8"/>
    <mergeCell ref="C8:G8"/>
    <mergeCell ref="A10:G10"/>
    <mergeCell ref="A11:B11"/>
    <mergeCell ref="C11:G11"/>
    <mergeCell ref="A12:B12"/>
    <mergeCell ref="C12:G12"/>
    <mergeCell ref="A13:B13"/>
    <mergeCell ref="C13:G13"/>
    <mergeCell ref="A15:G15"/>
    <mergeCell ref="A16:B16"/>
    <mergeCell ref="C16:G16"/>
    <mergeCell ref="A17:B17"/>
    <mergeCell ref="C17:G17"/>
    <mergeCell ref="A19:G19"/>
    <mergeCell ref="A21:G21"/>
    <mergeCell ref="A22:B22"/>
    <mergeCell ref="C22:G22"/>
    <mergeCell ref="A23:B23"/>
    <mergeCell ref="C23:G23"/>
    <mergeCell ref="A24:B24"/>
    <mergeCell ref="C24:G24"/>
    <mergeCell ref="A26:G26"/>
    <mergeCell ref="A27:B27"/>
    <mergeCell ref="C27:G27"/>
    <mergeCell ref="A28:B28"/>
    <mergeCell ref="C28:G28"/>
    <mergeCell ref="A29:B29"/>
    <mergeCell ref="C29:G29"/>
    <mergeCell ref="A31:G31"/>
    <mergeCell ref="A32:B32"/>
    <mergeCell ref="C32:G32"/>
    <mergeCell ref="A33:B33"/>
    <mergeCell ref="C33:G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7" width="15.7109375" customWidth="1"/>
  </cols>
  <sheetData>
    <row r="1" spans="1:7" ht="35" customHeight="1">
      <c r="A1" s="1" t="s">
        <v>395</v>
      </c>
      <c r="B1" s="1"/>
      <c r="C1" s="1"/>
      <c r="D1" s="1"/>
      <c r="E1" s="1"/>
      <c r="F1" s="1"/>
      <c r="G1" s="1"/>
    </row>
    <row r="4" spans="1:7" ht="26" customHeight="1">
      <c r="A4" s="16" t="s">
        <v>396</v>
      </c>
      <c r="B4" s="16"/>
      <c r="C4" s="16"/>
      <c r="D4" s="16"/>
      <c r="E4" s="16"/>
      <c r="F4" s="16"/>
      <c r="G4" s="16"/>
    </row>
    <row r="5" spans="1:7" ht="24" customHeight="1">
      <c r="A5" s="17" t="s">
        <v>397</v>
      </c>
      <c r="B5" s="17"/>
      <c r="C5" s="17"/>
      <c r="D5" s="17"/>
      <c r="E5" s="17"/>
      <c r="F5" s="17"/>
      <c r="G5" s="17"/>
    </row>
    <row r="6" spans="1:7" ht="24" customHeight="1">
      <c r="A6" s="17"/>
      <c r="B6" s="17"/>
      <c r="C6" s="17"/>
      <c r="D6" s="17"/>
      <c r="E6" s="17"/>
      <c r="F6" s="17"/>
      <c r="G6" s="17"/>
    </row>
    <row r="7" spans="1:7" ht="24" customHeight="1">
      <c r="A7" s="17"/>
      <c r="B7" s="17"/>
      <c r="C7" s="17"/>
      <c r="D7" s="17"/>
      <c r="E7" s="17"/>
      <c r="F7" s="17"/>
      <c r="G7" s="17"/>
    </row>
    <row r="9" spans="1:7" ht="26" customHeight="1">
      <c r="A9" s="16" t="s">
        <v>398</v>
      </c>
      <c r="B9" s="16"/>
      <c r="C9" s="16"/>
      <c r="D9" s="16"/>
      <c r="E9" s="16"/>
      <c r="F9" s="16"/>
      <c r="G9" s="16"/>
    </row>
    <row r="10" spans="1:7" ht="24" customHeight="1">
      <c r="A10" s="17" t="s">
        <v>399</v>
      </c>
      <c r="B10" s="17"/>
      <c r="C10" s="17"/>
      <c r="D10" s="17"/>
      <c r="E10" s="17"/>
      <c r="F10" s="17"/>
      <c r="G10" s="17"/>
    </row>
    <row r="11" spans="1:7" ht="24" customHeight="1">
      <c r="A11" s="17"/>
      <c r="B11" s="17"/>
      <c r="C11" s="17"/>
      <c r="D11" s="17"/>
      <c r="E11" s="17"/>
      <c r="F11" s="17"/>
      <c r="G11" s="17"/>
    </row>
    <row r="12" spans="1:7" ht="24" customHeight="1">
      <c r="A12" s="17"/>
      <c r="B12" s="17"/>
      <c r="C12" s="17"/>
      <c r="D12" s="17"/>
      <c r="E12" s="17"/>
      <c r="F12" s="17"/>
      <c r="G12" s="17"/>
    </row>
    <row r="14" spans="1:7" ht="26" customHeight="1">
      <c r="A14" s="16" t="s">
        <v>400</v>
      </c>
      <c r="B14" s="16"/>
      <c r="C14" s="16"/>
      <c r="D14" s="16"/>
      <c r="E14" s="16"/>
      <c r="F14" s="16"/>
      <c r="G14" s="16"/>
    </row>
    <row r="15" spans="1:7" ht="24" customHeight="1">
      <c r="A15" s="17" t="s">
        <v>401</v>
      </c>
      <c r="B15" s="17"/>
      <c r="C15" s="17"/>
      <c r="D15" s="17"/>
      <c r="E15" s="17"/>
      <c r="F15" s="17"/>
      <c r="G15" s="17"/>
    </row>
    <row r="16" spans="1:7" ht="24" customHeight="1">
      <c r="A16" s="17"/>
      <c r="B16" s="17"/>
      <c r="C16" s="17"/>
      <c r="D16" s="17"/>
      <c r="E16" s="17"/>
      <c r="F16" s="17"/>
      <c r="G16" s="17"/>
    </row>
    <row r="17" spans="1:7" ht="24" customHeight="1">
      <c r="A17" s="17"/>
      <c r="B17" s="17"/>
      <c r="C17" s="17"/>
      <c r="D17" s="17"/>
      <c r="E17" s="17"/>
      <c r="F17" s="17"/>
      <c r="G17" s="17"/>
    </row>
  </sheetData>
  <mergeCells count="7">
    <mergeCell ref="A1:G1"/>
    <mergeCell ref="A4:G4"/>
    <mergeCell ref="A5:G7"/>
    <mergeCell ref="A9:G9"/>
    <mergeCell ref="A10:G12"/>
    <mergeCell ref="A14:G14"/>
    <mergeCell ref="A15:G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Portada</vt:lpstr>
      <vt:lpstr>Base de Datos</vt:lpstr>
      <vt:lpstr>Correlación Regresión 1</vt:lpstr>
      <vt:lpstr>Correlación Regresión 2</vt:lpstr>
      <vt:lpstr>Interpretación</vt:lpstr>
      <vt:lpstr>Conclusiones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2026-10-02T04:56:03Z</dcterms:created>
  <dcterms:modified xsi:type="dcterms:W3CDTF">2026-10-02T04:56:03Z</dcterms:modified>
</cp:coreProperties>
</file>